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Zusammenstellung" sheetId="1" r:id="rId1"/>
    <sheet name="Abschnitt 1" sheetId="2" r:id="rId2"/>
    <sheet name="Abschnitt 2" sheetId="3" r:id="rId3"/>
    <sheet name="Abschnitt 3" sheetId="4" r:id="rId4"/>
  </sheets>
  <definedNames>
    <definedName name="_xlnm.Print_Area" localSheetId="1">'Abschnitt 1'!$A$1:$K$116</definedName>
    <definedName name="_xlnm.Print_Area" localSheetId="2">'Abschnitt 2'!$A$1:$K$116</definedName>
    <definedName name="_xlnm.Print_Area" localSheetId="3">'Abschnitt 3'!$A$1:$K$116</definedName>
    <definedName name="_xlnm.Print_Area" localSheetId="0">'Zusammenstellung'!$A$1:$I$44</definedName>
  </definedNames>
  <calcPr fullCalcOnLoad="1"/>
</workbook>
</file>

<file path=xl/sharedStrings.xml><?xml version="1.0" encoding="utf-8"?>
<sst xmlns="http://schemas.openxmlformats.org/spreadsheetml/2006/main" count="448" uniqueCount="51">
  <si>
    <t>Datum</t>
  </si>
  <si>
    <t>Total</t>
  </si>
  <si>
    <t>Bundes-beitragsberechtigt</t>
  </si>
  <si>
    <t>Nicht bundes-beitragsberechtigt</t>
  </si>
  <si>
    <t>Der Ingenieur:</t>
  </si>
  <si>
    <t>BAUSUMME</t>
  </si>
  <si>
    <t>Beleg-Nr.       (Rg-Nr.)</t>
  </si>
  <si>
    <t>Rechnungssteller</t>
  </si>
  <si>
    <t>Bemerkung</t>
  </si>
  <si>
    <t>Belegkontrolle AfU:</t>
  </si>
  <si>
    <t>Übertrag</t>
  </si>
  <si>
    <t>ZUSAMMENSTELLUNG</t>
  </si>
  <si>
    <t>Abrechnungen</t>
  </si>
  <si>
    <t>Aufteilung nach Arbeitstypen</t>
  </si>
  <si>
    <t>Landerwerb</t>
  </si>
  <si>
    <t>Projekt und Bauleitung</t>
  </si>
  <si>
    <t>Bauarbeiten</t>
  </si>
  <si>
    <t>Vermessung und Vermarchung</t>
  </si>
  <si>
    <t>Verschiedenes</t>
  </si>
  <si>
    <t>Kantons-beitragsberechtigt</t>
  </si>
  <si>
    <t>Nicht kantons-beitragsberechtigt</t>
  </si>
  <si>
    <t>Abrechnung</t>
  </si>
  <si>
    <t>Objekt:</t>
  </si>
  <si>
    <t>Zusicherungs-Nr.:</t>
  </si>
  <si>
    <t>Blatt Nr.</t>
  </si>
  <si>
    <t>BAFU-Verfügung-Nr.:</t>
  </si>
  <si>
    <t>x Teil-/Schluss-</t>
  </si>
  <si>
    <t>Gemeinde:</t>
  </si>
  <si>
    <t>x. Teilabrechnung</t>
  </si>
  <si>
    <t xml:space="preserve">Total </t>
  </si>
  <si>
    <t>Abschnitt 1</t>
  </si>
  <si>
    <t>Abschnitt 2</t>
  </si>
  <si>
    <t>Abschnitt 3</t>
  </si>
  <si>
    <t>y. Teilabrechnung</t>
  </si>
  <si>
    <t>z. Teilabrechnung</t>
  </si>
  <si>
    <t>Gemeinde</t>
  </si>
  <si>
    <t>Objekt</t>
  </si>
  <si>
    <t>Ort, Datum</t>
  </si>
  <si>
    <t>XY</t>
  </si>
  <si>
    <t>PLZ Ort</t>
  </si>
  <si>
    <t>Arbeitstyp</t>
  </si>
  <si>
    <t>Vermessung und Vermachung</t>
  </si>
  <si>
    <t>Bundesbeitragsberechtigt</t>
  </si>
  <si>
    <t>Kantonsbeitragsberechtigt</t>
  </si>
  <si>
    <t>Abschnitte</t>
  </si>
  <si>
    <t>zu BAFU x/...</t>
  </si>
  <si>
    <t>./. Kosten Dritter</t>
  </si>
  <si>
    <t>./. Pflichtstrecke</t>
  </si>
  <si>
    <t>Bruttokosten 1</t>
  </si>
  <si>
    <t>Bruttokosten 2</t>
  </si>
  <si>
    <t>ZS-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</si>
</sst>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&quot;NO.  &quot;0"/>
    <numFmt numFmtId="174" formatCode="&quot;Total/Übertrag Blatt NO. &quot;0"/>
    <numFmt numFmtId="175" formatCode="&quot;Übertrag von Blatt NO. &quot;0"/>
    <numFmt numFmtId="176" formatCode="&quot;Blatt-Nr.:&quot;\ \ 0"/>
    <numFmt numFmtId="177" formatCode="&quot;RRB Nr.&quot;\ 0"/>
    <numFmt numFmtId="178" formatCode="&quot;Blatt-Nr.:&quot;\ \ &quot;ZS&quot;0"/>
    <numFmt numFmtId="179" formatCode="&quot;RRB Nr. &quot;0\ \ &quot;vom &quot;"/>
    <numFmt numFmtId="180" formatCode="0\ &quot;vom&quot;"/>
    <numFmt numFmtId="181" formatCode="&quot;Total &quot;General"/>
    <numFmt numFmtId="182" formatCode="0\ &quot;                                        vom&quot;"/>
    <numFmt numFmtId="183" formatCode="0\ &quot;                    vom&quot;"/>
    <numFmt numFmtId="184" formatCode="&quot;RRB Nr. &quot;0\ \ \ \ \ \ \ \ \ \ \ \ \ \ \ \ \ \ \ \ \ \ \ \ \ &quot;vom &quot;"/>
    <numFmt numFmtId="185" formatCode="&quot;RRB Nr. &quot;0\ \ \ \ \ \ \ &quot;vom &quot;"/>
    <numFmt numFmtId="186" formatCode="&quot;RRB Nr. &quot;0\ \ \ \ \ \ &quot;vom &quot;"/>
    <numFmt numFmtId="187" formatCode="&quot;./. &quot;0%&quot; der Eindolungskosten&quot;"/>
    <numFmt numFmtId="188" formatCode="&quot;von Fr. &quot;#,##0.0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7"/>
      </left>
      <right style="medium">
        <color indexed="57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medium">
        <color indexed="10"/>
      </left>
      <right style="medium">
        <color indexed="10"/>
      </right>
      <top style="thin"/>
      <bottom style="hair"/>
    </border>
    <border>
      <left style="medium">
        <color indexed="57"/>
      </left>
      <right style="medium">
        <color indexed="57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57"/>
      </left>
      <right style="medium">
        <color indexed="57"/>
      </right>
      <top style="hair"/>
      <bottom style="hair"/>
    </border>
    <border>
      <left style="medium">
        <color indexed="10"/>
      </left>
      <right style="medium">
        <color indexed="10"/>
      </right>
      <top style="thin"/>
      <bottom style="double"/>
    </border>
    <border>
      <left style="medium">
        <color indexed="57"/>
      </left>
      <right style="medium">
        <color indexed="57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>
        <color indexed="10"/>
      </left>
      <right style="medium">
        <color indexed="10"/>
      </right>
      <top style="hair"/>
      <bottom style="thin"/>
    </border>
    <border>
      <left style="medium">
        <color indexed="57"/>
      </left>
      <right style="medium">
        <color indexed="57"/>
      </right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hair"/>
    </border>
    <border>
      <left style="medium">
        <color indexed="57"/>
      </left>
      <right style="medium">
        <color indexed="57"/>
      </right>
      <top style="medium">
        <color indexed="57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0"/>
      </left>
      <right style="medium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57"/>
      </left>
      <right style="medium">
        <color indexed="57"/>
      </right>
      <top style="hair"/>
      <bottom>
        <color indexed="63"/>
      </bottom>
    </border>
    <border>
      <left style="medium">
        <color indexed="57"/>
      </left>
      <right style="thin"/>
      <top style="thin"/>
      <bottom style="double"/>
    </border>
    <border>
      <left style="medium">
        <color indexed="57"/>
      </left>
      <right style="thin"/>
      <top style="thin"/>
      <bottom style="hair"/>
    </border>
    <border>
      <left style="medium">
        <color indexed="57"/>
      </left>
      <right style="thin"/>
      <top style="hair"/>
      <bottom style="hair"/>
    </border>
    <border>
      <left style="medium">
        <color indexed="10"/>
      </left>
      <right style="medium">
        <color indexed="10"/>
      </right>
      <top>
        <color indexed="63"/>
      </top>
      <bottom style="hair"/>
    </border>
    <border>
      <left style="medium">
        <color indexed="57"/>
      </left>
      <right style="medium">
        <color indexed="57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Fill="1" applyBorder="1" applyAlignment="1" applyProtection="1">
      <alignment vertical="center" wrapText="1"/>
      <protection locked="0"/>
    </xf>
    <xf numFmtId="4" fontId="1" fillId="0" borderId="12" xfId="0" applyNumberFormat="1" applyFont="1" applyBorder="1" applyAlignment="1" applyProtection="1">
      <alignment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 locked="0"/>
    </xf>
    <xf numFmtId="4" fontId="1" fillId="0" borderId="13" xfId="0" applyNumberFormat="1" applyFont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vertical="center" wrapText="1"/>
      <protection locked="0"/>
    </xf>
    <xf numFmtId="4" fontId="1" fillId="0" borderId="16" xfId="0" applyNumberFormat="1" applyFont="1" applyFill="1" applyBorder="1" applyAlignment="1" applyProtection="1">
      <alignment vertical="center" wrapText="1"/>
      <protection locked="0"/>
    </xf>
    <xf numFmtId="4" fontId="1" fillId="0" borderId="17" xfId="0" applyNumberFormat="1" applyFont="1" applyFill="1" applyBorder="1" applyAlignment="1" applyProtection="1">
      <alignment vertical="center" wrapText="1"/>
      <protection locked="0"/>
    </xf>
    <xf numFmtId="4" fontId="1" fillId="0" borderId="18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4" fontId="1" fillId="0" borderId="11" xfId="48" applyNumberFormat="1" applyFont="1" applyFill="1" applyBorder="1" applyAlignment="1" applyProtection="1">
      <alignment vertical="center" wrapText="1"/>
      <protection/>
    </xf>
    <xf numFmtId="4" fontId="1" fillId="0" borderId="19" xfId="48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4" fontId="1" fillId="0" borderId="11" xfId="48" applyNumberFormat="1" applyFont="1" applyBorder="1" applyAlignment="1" applyProtection="1">
      <alignment vertical="center" wrapText="1"/>
      <protection/>
    </xf>
    <xf numFmtId="4" fontId="1" fillId="0" borderId="19" xfId="48" applyNumberFormat="1" applyFont="1" applyBorder="1" applyAlignment="1" applyProtection="1">
      <alignment vertical="center" wrapText="1"/>
      <protection/>
    </xf>
    <xf numFmtId="4" fontId="1" fillId="0" borderId="11" xfId="48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4" fontId="1" fillId="0" borderId="12" xfId="48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4" fontId="1" fillId="0" borderId="13" xfId="48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4" fontId="2" fillId="0" borderId="16" xfId="0" applyNumberFormat="1" applyFont="1" applyBorder="1" applyAlignment="1" applyProtection="1">
      <alignment vertical="center" wrapText="1"/>
      <protection/>
    </xf>
    <xf numFmtId="4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7" fillId="33" borderId="22" xfId="0" applyNumberFormat="1" applyFont="1" applyFill="1" applyBorder="1" applyAlignment="1" applyProtection="1">
      <alignment vertical="center" wrapText="1"/>
      <protection/>
    </xf>
    <xf numFmtId="4" fontId="7" fillId="34" borderId="23" xfId="0" applyNumberFormat="1" applyFont="1" applyFill="1" applyBorder="1" applyAlignment="1" applyProtection="1">
      <alignment vertical="center" wrapText="1"/>
      <protection/>
    </xf>
    <xf numFmtId="4" fontId="7" fillId="33" borderId="24" xfId="0" applyNumberFormat="1" applyFont="1" applyFill="1" applyBorder="1" applyAlignment="1" applyProtection="1">
      <alignment vertical="center" wrapText="1"/>
      <protection/>
    </xf>
    <xf numFmtId="4" fontId="7" fillId="35" borderId="25" xfId="0" applyNumberFormat="1" applyFont="1" applyFill="1" applyBorder="1" applyAlignment="1" applyProtection="1">
      <alignment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right" vertical="center"/>
      <protection locked="0"/>
    </xf>
    <xf numFmtId="173" fontId="1" fillId="0" borderId="0" xfId="0" applyNumberFormat="1" applyFont="1" applyAlignment="1" applyProtection="1">
      <alignment horizontal="right" vertical="center"/>
      <protection/>
    </xf>
    <xf numFmtId="1" fontId="1" fillId="0" borderId="0" xfId="0" applyNumberFormat="1" applyFont="1" applyAlignment="1" applyProtection="1">
      <alignment horizontal="left" vertical="center"/>
      <protection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Alignment="1" applyProtection="1">
      <alignment horizontal="right" vertical="center"/>
      <protection/>
    </xf>
    <xf numFmtId="14" fontId="1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174" fontId="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4" fontId="1" fillId="0" borderId="26" xfId="0" applyNumberFormat="1" applyFont="1" applyFill="1" applyBorder="1" applyAlignment="1" applyProtection="1">
      <alignment vertical="center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27" xfId="0" applyNumberFormat="1" applyFont="1" applyFill="1" applyBorder="1" applyAlignment="1" applyProtection="1">
      <alignment vertical="center" wrapText="1"/>
      <protection/>
    </xf>
    <xf numFmtId="4" fontId="1" fillId="0" borderId="28" xfId="0" applyNumberFormat="1" applyFont="1" applyFill="1" applyBorder="1" applyAlignment="1" applyProtection="1">
      <alignment vertical="center" wrapText="1"/>
      <protection/>
    </xf>
    <xf numFmtId="14" fontId="1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4" fontId="1" fillId="0" borderId="31" xfId="0" applyNumberFormat="1" applyFont="1" applyFill="1" applyBorder="1" applyAlignment="1" applyProtection="1">
      <alignment vertical="center" wrapText="1"/>
      <protection/>
    </xf>
    <xf numFmtId="14" fontId="2" fillId="0" borderId="29" xfId="0" applyNumberFormat="1" applyFont="1" applyFill="1" applyBorder="1" applyAlignment="1" applyProtection="1">
      <alignment horizontal="left" vertical="center"/>
      <protection/>
    </xf>
    <xf numFmtId="4" fontId="2" fillId="0" borderId="29" xfId="0" applyNumberFormat="1" applyFont="1" applyFill="1" applyBorder="1" applyAlignment="1" applyProtection="1">
      <alignment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31" xfId="0" applyNumberFormat="1" applyFont="1" applyFill="1" applyBorder="1" applyAlignment="1" applyProtection="1">
      <alignment vertical="center" wrapText="1"/>
      <protection/>
    </xf>
    <xf numFmtId="17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14" fontId="2" fillId="0" borderId="2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4" fontId="7" fillId="34" borderId="32" xfId="0" applyNumberFormat="1" applyFont="1" applyFill="1" applyBorder="1" applyAlignment="1" applyProtection="1">
      <alignment vertical="center" wrapText="1"/>
      <protection/>
    </xf>
    <xf numFmtId="4" fontId="7" fillId="35" borderId="33" xfId="0" applyNumberFormat="1" applyFont="1" applyFill="1" applyBorder="1" applyAlignment="1" applyProtection="1">
      <alignment vertical="center" wrapText="1"/>
      <protection/>
    </xf>
    <xf numFmtId="14" fontId="1" fillId="0" borderId="34" xfId="0" applyNumberFormat="1" applyFont="1" applyBorder="1" applyAlignment="1" applyProtection="1">
      <alignment horizontal="left" vertical="center"/>
      <protection/>
    </xf>
    <xf numFmtId="183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4" fontId="1" fillId="0" borderId="11" xfId="0" applyNumberFormat="1" applyFont="1" applyFill="1" applyBorder="1" applyAlignment="1" applyProtection="1">
      <alignment horizontal="center" vertical="center"/>
      <protection locked="0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14" fontId="1" fillId="0" borderId="13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 wrapText="1"/>
      <protection/>
    </xf>
    <xf numFmtId="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37" xfId="0" applyNumberFormat="1" applyFont="1" applyBorder="1" applyAlignment="1" applyProtection="1">
      <alignment horizontal="center" vertical="center" wrapText="1"/>
      <protection hidden="1"/>
    </xf>
    <xf numFmtId="4" fontId="1" fillId="0" borderId="3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 locked="0"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186" fontId="1" fillId="0" borderId="0" xfId="0" applyNumberFormat="1" applyFont="1" applyAlignment="1" applyProtection="1">
      <alignment horizontal="left" vertical="center"/>
      <protection locked="0"/>
    </xf>
    <xf numFmtId="4" fontId="1" fillId="0" borderId="40" xfId="0" applyNumberFormat="1" applyFont="1" applyFill="1" applyBorder="1" applyAlignment="1" applyProtection="1">
      <alignment vertical="center" wrapText="1"/>
      <protection/>
    </xf>
    <xf numFmtId="4" fontId="1" fillId="0" borderId="41" xfId="0" applyNumberFormat="1" applyFont="1" applyFill="1" applyBorder="1" applyAlignment="1" applyProtection="1">
      <alignment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4" fontId="2" fillId="0" borderId="26" xfId="0" applyNumberFormat="1" applyFont="1" applyFill="1" applyBorder="1" applyAlignment="1" applyProtection="1">
      <alignment vertical="center"/>
      <protection/>
    </xf>
    <xf numFmtId="4" fontId="2" fillId="0" borderId="43" xfId="0" applyNumberFormat="1" applyFont="1" applyFill="1" applyBorder="1" applyAlignment="1" applyProtection="1">
      <alignment vertical="center"/>
      <protection/>
    </xf>
    <xf numFmtId="4" fontId="2" fillId="0" borderId="19" xfId="0" applyNumberFormat="1" applyFont="1" applyFill="1" applyBorder="1" applyAlignment="1" applyProtection="1">
      <alignment vertical="center"/>
      <protection/>
    </xf>
    <xf numFmtId="4" fontId="2" fillId="0" borderId="44" xfId="0" applyNumberFormat="1" applyFont="1" applyFill="1" applyBorder="1" applyAlignment="1" applyProtection="1">
      <alignment vertical="center"/>
      <protection/>
    </xf>
    <xf numFmtId="4" fontId="2" fillId="0" borderId="29" xfId="0" applyNumberFormat="1" applyFont="1" applyFill="1" applyBorder="1" applyAlignment="1" applyProtection="1">
      <alignment vertical="center"/>
      <protection/>
    </xf>
    <xf numFmtId="4" fontId="2" fillId="0" borderId="30" xfId="0" applyNumberFormat="1" applyFont="1" applyFill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vertical="center"/>
      <protection/>
    </xf>
    <xf numFmtId="4" fontId="2" fillId="0" borderId="3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 locked="0"/>
    </xf>
    <xf numFmtId="4" fontId="2" fillId="0" borderId="45" xfId="0" applyNumberFormat="1" applyFont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vertical="center"/>
      <protection/>
    </xf>
    <xf numFmtId="4" fontId="2" fillId="0" borderId="46" xfId="0" applyNumberFormat="1" applyFont="1" applyBorder="1" applyAlignment="1" applyProtection="1">
      <alignment vertical="center"/>
      <protection/>
    </xf>
    <xf numFmtId="4" fontId="2" fillId="0" borderId="35" xfId="0" applyNumberFormat="1" applyFont="1" applyBorder="1" applyAlignment="1" applyProtection="1">
      <alignment vertical="center"/>
      <protection/>
    </xf>
    <xf numFmtId="4" fontId="2" fillId="0" borderId="47" xfId="0" applyNumberFormat="1" applyFont="1" applyBorder="1" applyAlignment="1" applyProtection="1">
      <alignment vertical="center"/>
      <protection/>
    </xf>
    <xf numFmtId="4" fontId="2" fillId="0" borderId="48" xfId="0" applyNumberFormat="1" applyFont="1" applyBorder="1" applyAlignment="1" applyProtection="1">
      <alignment vertical="center"/>
      <protection/>
    </xf>
    <xf numFmtId="4" fontId="2" fillId="0" borderId="49" xfId="0" applyNumberFormat="1" applyFont="1" applyBorder="1" applyAlignment="1" applyProtection="1">
      <alignment vertical="center"/>
      <protection/>
    </xf>
    <xf numFmtId="4" fontId="7" fillId="35" borderId="33" xfId="0" applyNumberFormat="1" applyFont="1" applyFill="1" applyBorder="1" applyAlignment="1" applyProtection="1">
      <alignment vertical="center"/>
      <protection/>
    </xf>
    <xf numFmtId="4" fontId="7" fillId="34" borderId="32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2" fillId="0" borderId="50" xfId="0" applyNumberFormat="1" applyFont="1" applyBorder="1" applyAlignment="1" applyProtection="1">
      <alignment vertical="center"/>
      <protection/>
    </xf>
    <xf numFmtId="14" fontId="1" fillId="0" borderId="0" xfId="0" applyNumberFormat="1" applyFont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0" fontId="1" fillId="0" borderId="34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2" fillId="0" borderId="51" xfId="0" applyNumberFormat="1" applyFont="1" applyFill="1" applyBorder="1" applyAlignment="1" applyProtection="1">
      <alignment vertical="center"/>
      <protection/>
    </xf>
    <xf numFmtId="4" fontId="2" fillId="0" borderId="52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 wrapText="1"/>
      <protection/>
    </xf>
    <xf numFmtId="4" fontId="9" fillId="0" borderId="30" xfId="0" applyNumberFormat="1" applyFont="1" applyFill="1" applyBorder="1" applyAlignment="1" applyProtection="1">
      <alignment vertical="center" wrapText="1"/>
      <protection locked="0"/>
    </xf>
    <xf numFmtId="4" fontId="9" fillId="0" borderId="31" xfId="0" applyNumberFormat="1" applyFont="1" applyFill="1" applyBorder="1" applyAlignment="1" applyProtection="1">
      <alignment vertical="center" wrapText="1"/>
      <protection locked="0"/>
    </xf>
    <xf numFmtId="4" fontId="9" fillId="0" borderId="41" xfId="0" applyNumberFormat="1" applyFont="1" applyFill="1" applyBorder="1" applyAlignment="1" applyProtection="1">
      <alignment vertical="center" wrapText="1"/>
      <protection locked="0"/>
    </xf>
    <xf numFmtId="4" fontId="9" fillId="0" borderId="42" xfId="0" applyNumberFormat="1" applyFont="1" applyFill="1" applyBorder="1" applyAlignment="1" applyProtection="1">
      <alignment vertical="center" wrapText="1"/>
      <protection locked="0"/>
    </xf>
    <xf numFmtId="4" fontId="9" fillId="0" borderId="53" xfId="0" applyNumberFormat="1" applyFont="1" applyFill="1" applyBorder="1" applyAlignment="1" applyProtection="1">
      <alignment vertical="center" wrapText="1"/>
      <protection locked="0"/>
    </xf>
    <xf numFmtId="4" fontId="9" fillId="0" borderId="54" xfId="0" applyNumberFormat="1" applyFont="1" applyFill="1" applyBorder="1" applyAlignment="1" applyProtection="1">
      <alignment vertical="center" wrapText="1"/>
      <protection locked="0"/>
    </xf>
    <xf numFmtId="4" fontId="2" fillId="0" borderId="22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25" xfId="0" applyNumberFormat="1" applyFont="1" applyFill="1" applyBorder="1" applyAlignment="1" applyProtection="1">
      <alignment vertical="center" wrapText="1"/>
      <protection/>
    </xf>
    <xf numFmtId="4" fontId="9" fillId="0" borderId="55" xfId="0" applyNumberFormat="1" applyFont="1" applyFill="1" applyBorder="1" applyAlignment="1" applyProtection="1">
      <alignment vertical="center" wrapText="1"/>
      <protection/>
    </xf>
    <xf numFmtId="4" fontId="9" fillId="0" borderId="39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Fill="1" applyBorder="1" applyAlignment="1" applyProtection="1">
      <alignment vertical="center" wrapText="1"/>
      <protection/>
    </xf>
    <xf numFmtId="4" fontId="9" fillId="0" borderId="30" xfId="0" applyNumberFormat="1" applyFont="1" applyFill="1" applyBorder="1" applyAlignment="1" applyProtection="1">
      <alignment vertical="center" wrapText="1"/>
      <protection/>
    </xf>
    <xf numFmtId="4" fontId="9" fillId="0" borderId="16" xfId="0" applyNumberFormat="1" applyFont="1" applyBorder="1" applyAlignment="1" applyProtection="1">
      <alignment vertical="center" wrapText="1"/>
      <protection/>
    </xf>
    <xf numFmtId="4" fontId="9" fillId="0" borderId="31" xfId="0" applyNumberFormat="1" applyFont="1" applyFill="1" applyBorder="1" applyAlignment="1" applyProtection="1">
      <alignment vertical="center" wrapText="1"/>
      <protection/>
    </xf>
    <xf numFmtId="4" fontId="9" fillId="0" borderId="40" xfId="0" applyNumberFormat="1" applyFont="1" applyFill="1" applyBorder="1" applyAlignment="1" applyProtection="1">
      <alignment vertical="center" wrapText="1"/>
      <protection/>
    </xf>
    <xf numFmtId="4" fontId="9" fillId="0" borderId="18" xfId="0" applyNumberFormat="1" applyFont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14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left" vertical="center"/>
      <protection/>
    </xf>
    <xf numFmtId="174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188" fontId="11" fillId="0" borderId="15" xfId="0" applyNumberFormat="1" applyFont="1" applyBorder="1" applyAlignment="1" applyProtection="1">
      <alignment horizontal="left" vertical="center"/>
      <protection locked="0"/>
    </xf>
    <xf numFmtId="188" fontId="11" fillId="0" borderId="16" xfId="0" applyNumberFormat="1" applyFont="1" applyBorder="1" applyAlignment="1" applyProtection="1">
      <alignment horizontal="left" vertical="center"/>
      <protection locked="0"/>
    </xf>
    <xf numFmtId="174" fontId="7" fillId="33" borderId="36" xfId="0" applyNumberFormat="1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vertical="center"/>
      <protection/>
    </xf>
    <xf numFmtId="174" fontId="9" fillId="0" borderId="58" xfId="0" applyNumberFormat="1" applyFont="1" applyFill="1" applyBorder="1" applyAlignment="1" applyProtection="1">
      <alignment horizontal="left" vertical="center"/>
      <protection locked="0"/>
    </xf>
    <xf numFmtId="0" fontId="11" fillId="0" borderId="58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14" fontId="2" fillId="0" borderId="15" xfId="0" applyNumberFormat="1" applyFont="1" applyFill="1" applyBorder="1" applyAlignment="1" applyProtection="1">
      <alignment horizontal="left" vertical="center"/>
      <protection locked="0"/>
    </xf>
    <xf numFmtId="174" fontId="9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174" fontId="9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187" fontId="9" fillId="0" borderId="29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174" fontId="2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0" fontId="1" fillId="0" borderId="62" xfId="0" applyNumberFormat="1" applyFont="1" applyFill="1" applyBorder="1" applyAlignment="1" applyProtection="1">
      <alignment horizontal="left" vertical="center"/>
      <protection/>
    </xf>
    <xf numFmtId="0" fontId="0" fillId="0" borderId="63" xfId="0" applyNumberFormat="1" applyFill="1" applyBorder="1" applyAlignment="1" applyProtection="1">
      <alignment horizontal="left" vertical="center"/>
      <protection/>
    </xf>
    <xf numFmtId="0" fontId="0" fillId="0" borderId="68" xfId="0" applyNumberFormat="1" applyFill="1" applyBorder="1" applyAlignment="1" applyProtection="1">
      <alignment horizontal="left" vertical="center"/>
      <protection/>
    </xf>
    <xf numFmtId="0" fontId="1" fillId="0" borderId="62" xfId="0" applyFont="1" applyFill="1" applyBorder="1" applyAlignment="1" applyProtection="1">
      <alignment vertical="center" wrapText="1"/>
      <protection/>
    </xf>
    <xf numFmtId="0" fontId="0" fillId="0" borderId="59" xfId="0" applyFill="1" applyBorder="1" applyAlignment="1" applyProtection="1">
      <alignment vertical="center" wrapText="1"/>
      <protection/>
    </xf>
    <xf numFmtId="0" fontId="0" fillId="0" borderId="60" xfId="0" applyBorder="1" applyAlignment="1">
      <alignment vertical="center" wrapText="1"/>
    </xf>
    <xf numFmtId="0" fontId="0" fillId="0" borderId="63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61" xfId="0" applyBorder="1" applyAlignment="1">
      <alignment vertical="center" wrapText="1"/>
    </xf>
    <xf numFmtId="0" fontId="0" fillId="0" borderId="68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0" borderId="38" xfId="0" applyBorder="1" applyAlignment="1">
      <alignment vertical="center" wrapText="1"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14" fontId="5" fillId="0" borderId="29" xfId="0" applyNumberFormat="1" applyFont="1" applyFill="1" applyBorder="1" applyAlignment="1" applyProtection="1">
      <alignment horizontal="left" vertical="center"/>
      <protection/>
    </xf>
    <xf numFmtId="14" fontId="5" fillId="0" borderId="15" xfId="0" applyNumberFormat="1" applyFont="1" applyFill="1" applyBorder="1" applyAlignment="1" applyProtection="1">
      <alignment horizontal="left" vertical="center"/>
      <protection/>
    </xf>
    <xf numFmtId="14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15" xfId="0" applyNumberFormat="1" applyFont="1" applyFill="1" applyBorder="1" applyAlignment="1" applyProtection="1">
      <alignment horizontal="left" vertical="center"/>
      <protection/>
    </xf>
    <xf numFmtId="14" fontId="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182" fontId="1" fillId="0" borderId="34" xfId="0" applyNumberFormat="1" applyFont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 vertical="center" wrapText="1"/>
      <protection/>
    </xf>
    <xf numFmtId="0" fontId="1" fillId="0" borderId="7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 applyProtection="1">
      <alignment vertical="center" wrapText="1"/>
      <protection/>
    </xf>
    <xf numFmtId="0" fontId="0" fillId="0" borderId="59" xfId="0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/>
      <protection/>
    </xf>
    <xf numFmtId="174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179" fontId="1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70" xfId="0" applyNumberFormat="1" applyBorder="1" applyAlignment="1" applyProtection="1">
      <alignment horizontal="center" vertical="center" wrapText="1"/>
      <protection/>
    </xf>
    <xf numFmtId="0" fontId="0" fillId="0" borderId="37" xfId="0" applyNumberForma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84" fontId="1" fillId="0" borderId="0" xfId="0" applyNumberFormat="1" applyFont="1" applyAlignment="1" applyProtection="1">
      <alignment horizontal="left" vertical="center"/>
      <protection/>
    </xf>
    <xf numFmtId="184" fontId="0" fillId="0" borderId="0" xfId="0" applyNumberForma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28575</xdr:rowOff>
    </xdr:from>
    <xdr:to>
      <xdr:col>8</xdr:col>
      <xdr:colOff>1057275</xdr:colOff>
      <xdr:row>3</xdr:row>
      <xdr:rowOff>114300</xdr:rowOff>
    </xdr:to>
    <xdr:pic>
      <xdr:nvPicPr>
        <xdr:cNvPr id="1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85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</xdr:rowOff>
    </xdr:from>
    <xdr:to>
      <xdr:col>10</xdr:col>
      <xdr:colOff>876300</xdr:colOff>
      <xdr:row>3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9050"/>
          <a:ext cx="1581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81</xdr:row>
      <xdr:rowOff>19050</xdr:rowOff>
    </xdr:from>
    <xdr:to>
      <xdr:col>10</xdr:col>
      <xdr:colOff>876300</xdr:colOff>
      <xdr:row>84</xdr:row>
      <xdr:rowOff>76200</xdr:rowOff>
    </xdr:to>
    <xdr:pic>
      <xdr:nvPicPr>
        <xdr:cNvPr id="2" name="Grafik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32969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41</xdr:row>
      <xdr:rowOff>9525</xdr:rowOff>
    </xdr:from>
    <xdr:to>
      <xdr:col>11</xdr:col>
      <xdr:colOff>0</xdr:colOff>
      <xdr:row>44</xdr:row>
      <xdr:rowOff>66675</xdr:rowOff>
    </xdr:to>
    <xdr:pic>
      <xdr:nvPicPr>
        <xdr:cNvPr id="3" name="Grafik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72465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9525</xdr:rowOff>
    </xdr:from>
    <xdr:to>
      <xdr:col>11</xdr:col>
      <xdr:colOff>0</xdr:colOff>
      <xdr:row>3</xdr:row>
      <xdr:rowOff>66675</xdr:rowOff>
    </xdr:to>
    <xdr:pic>
      <xdr:nvPicPr>
        <xdr:cNvPr id="1" name="Grafi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952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41</xdr:row>
      <xdr:rowOff>9525</xdr:rowOff>
    </xdr:from>
    <xdr:to>
      <xdr:col>10</xdr:col>
      <xdr:colOff>876300</xdr:colOff>
      <xdr:row>44</xdr:row>
      <xdr:rowOff>76200</xdr:rowOff>
    </xdr:to>
    <xdr:pic>
      <xdr:nvPicPr>
        <xdr:cNvPr id="2" name="Grafik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72465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81</xdr:row>
      <xdr:rowOff>9525</xdr:rowOff>
    </xdr:from>
    <xdr:to>
      <xdr:col>10</xdr:col>
      <xdr:colOff>876300</xdr:colOff>
      <xdr:row>84</xdr:row>
      <xdr:rowOff>76200</xdr:rowOff>
    </xdr:to>
    <xdr:pic>
      <xdr:nvPicPr>
        <xdr:cNvPr id="3" name="Grafi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32873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0</xdr:row>
      <xdr:rowOff>19050</xdr:rowOff>
    </xdr:from>
    <xdr:to>
      <xdr:col>11</xdr:col>
      <xdr:colOff>0</xdr:colOff>
      <xdr:row>3</xdr:row>
      <xdr:rowOff>76200</xdr:rowOff>
    </xdr:to>
    <xdr:pic>
      <xdr:nvPicPr>
        <xdr:cNvPr id="1" name="Grafi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905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41</xdr:row>
      <xdr:rowOff>19050</xdr:rowOff>
    </xdr:from>
    <xdr:to>
      <xdr:col>11</xdr:col>
      <xdr:colOff>0</xdr:colOff>
      <xdr:row>44</xdr:row>
      <xdr:rowOff>76200</xdr:rowOff>
    </xdr:to>
    <xdr:pic>
      <xdr:nvPicPr>
        <xdr:cNvPr id="2" name="Grafi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67341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81</xdr:row>
      <xdr:rowOff>19050</xdr:rowOff>
    </xdr:from>
    <xdr:to>
      <xdr:col>11</xdr:col>
      <xdr:colOff>0</xdr:colOff>
      <xdr:row>84</xdr:row>
      <xdr:rowOff>76200</xdr:rowOff>
    </xdr:to>
    <xdr:pic>
      <xdr:nvPicPr>
        <xdr:cNvPr id="3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3296900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Normal="75" zoomScaleSheetLayoutView="100" zoomScalePageLayoutView="0" workbookViewId="0" topLeftCell="A1">
      <selection activeCell="A24" sqref="A24:D24"/>
    </sheetView>
  </sheetViews>
  <sheetFormatPr defaultColWidth="11.421875" defaultRowHeight="12.75"/>
  <cols>
    <col min="1" max="1" width="17.8515625" style="1" customWidth="1"/>
    <col min="2" max="2" width="9.421875" style="1" customWidth="1"/>
    <col min="3" max="3" width="16.7109375" style="1" customWidth="1"/>
    <col min="4" max="4" width="18.7109375" style="1" customWidth="1"/>
    <col min="5" max="5" width="13.28125" style="1" customWidth="1"/>
    <col min="6" max="6" width="14.140625" style="1" customWidth="1"/>
    <col min="7" max="9" width="16.00390625" style="1" customWidth="1"/>
    <col min="10" max="16384" width="11.421875" style="1" customWidth="1"/>
  </cols>
  <sheetData>
    <row r="1" spans="1:10" ht="12" customHeight="1">
      <c r="A1" s="65" t="s">
        <v>27</v>
      </c>
      <c r="B1" s="66"/>
      <c r="C1" s="242" t="s">
        <v>35</v>
      </c>
      <c r="D1" s="242"/>
      <c r="E1" s="67" t="s">
        <v>26</v>
      </c>
      <c r="F1" s="7" t="s">
        <v>21</v>
      </c>
      <c r="G1" s="51" t="s">
        <v>45</v>
      </c>
      <c r="I1" s="2"/>
      <c r="J1" s="68"/>
    </row>
    <row r="2" spans="1:10" ht="12" customHeight="1">
      <c r="A2" s="3" t="s">
        <v>22</v>
      </c>
      <c r="C2" s="246" t="s">
        <v>36</v>
      </c>
      <c r="D2" s="246"/>
      <c r="E2" s="246"/>
      <c r="F2" s="246"/>
      <c r="I2" s="4"/>
      <c r="J2" s="69"/>
    </row>
    <row r="3" spans="1:8" ht="12" customHeight="1">
      <c r="A3" s="3"/>
      <c r="B3" s="7"/>
      <c r="C3" s="160" t="str">
        <f>'Abschnitt 1'!C3</f>
        <v>Abschnitt 1</v>
      </c>
      <c r="D3" s="136"/>
      <c r="E3" s="136"/>
      <c r="F3" s="136"/>
      <c r="G3" s="114"/>
      <c r="H3" s="7"/>
    </row>
    <row r="4" spans="3:7" ht="12" customHeight="1">
      <c r="C4" s="160" t="str">
        <f>'Abschnitt 2'!C3</f>
        <v>Abschnitt 2</v>
      </c>
      <c r="D4" s="5"/>
      <c r="E4" s="5"/>
      <c r="F4" s="5"/>
      <c r="G4" s="5"/>
    </row>
    <row r="5" spans="3:10" ht="12" customHeight="1">
      <c r="C5" s="160" t="str">
        <f>'Abschnitt 3'!C3</f>
        <v>Abschnitt 3</v>
      </c>
      <c r="D5" s="5"/>
      <c r="E5" s="5"/>
      <c r="F5" s="5"/>
      <c r="G5" s="5"/>
      <c r="J5" s="69"/>
    </row>
    <row r="6" spans="1:10" ht="12" customHeight="1">
      <c r="A6" s="3" t="s">
        <v>23</v>
      </c>
      <c r="B6" s="3"/>
      <c r="C6" s="123">
        <v>0</v>
      </c>
      <c r="D6" s="70">
        <v>1</v>
      </c>
      <c r="E6" s="70"/>
      <c r="F6" s="5"/>
      <c r="G6" s="5"/>
      <c r="H6" s="5"/>
      <c r="I6" s="5"/>
      <c r="J6" s="11"/>
    </row>
    <row r="7" spans="1:20" ht="12" customHeight="1">
      <c r="A7" s="5" t="s">
        <v>25</v>
      </c>
      <c r="C7" s="101"/>
      <c r="D7" s="70"/>
      <c r="E7" s="70"/>
      <c r="F7" s="5"/>
      <c r="G7" s="5"/>
      <c r="H7" s="4" t="s">
        <v>24</v>
      </c>
      <c r="I7" s="5" t="s">
        <v>50</v>
      </c>
      <c r="K7" s="3"/>
      <c r="L7" s="229"/>
      <c r="M7" s="229"/>
      <c r="N7" s="229"/>
      <c r="O7" s="229"/>
      <c r="P7" s="229"/>
      <c r="Q7" s="8"/>
      <c r="R7" s="13"/>
      <c r="T7" s="79"/>
    </row>
    <row r="8" spans="1:9" ht="13.5" thickBot="1">
      <c r="A8" s="247" t="s">
        <v>12</v>
      </c>
      <c r="B8" s="250" t="s">
        <v>44</v>
      </c>
      <c r="C8" s="251"/>
      <c r="D8" s="252"/>
      <c r="E8" s="230" t="s">
        <v>5</v>
      </c>
      <c r="F8" s="231"/>
      <c r="G8" s="232"/>
      <c r="H8" s="231"/>
      <c r="I8" s="233"/>
    </row>
    <row r="9" spans="1:9" ht="11.25" customHeight="1">
      <c r="A9" s="248"/>
      <c r="B9" s="253"/>
      <c r="C9" s="254"/>
      <c r="D9" s="255"/>
      <c r="E9" s="236" t="s">
        <v>1</v>
      </c>
      <c r="F9" s="240" t="s">
        <v>2</v>
      </c>
      <c r="G9" s="234" t="s">
        <v>3</v>
      </c>
      <c r="H9" s="238" t="s">
        <v>19</v>
      </c>
      <c r="I9" s="234" t="s">
        <v>20</v>
      </c>
    </row>
    <row r="10" spans="1:9" ht="11.25">
      <c r="A10" s="249"/>
      <c r="B10" s="256"/>
      <c r="C10" s="257"/>
      <c r="D10" s="258"/>
      <c r="E10" s="237"/>
      <c r="F10" s="241"/>
      <c r="G10" s="235"/>
      <c r="H10" s="239"/>
      <c r="I10" s="235"/>
    </row>
    <row r="11" spans="1:9" ht="11.25" customHeight="1">
      <c r="A11" s="80"/>
      <c r="B11" s="259"/>
      <c r="C11" s="260"/>
      <c r="D11" s="261"/>
      <c r="E11" s="81"/>
      <c r="F11" s="82"/>
      <c r="G11" s="24">
        <f>IF(C11&gt;0,C11-F11,"")</f>
      </c>
      <c r="H11" s="83"/>
      <c r="I11" s="24">
        <f>IF(C11&gt;0,C11-H11,"")</f>
      </c>
    </row>
    <row r="12" spans="1:9" ht="15.75">
      <c r="A12" s="84"/>
      <c r="B12" s="262" t="s">
        <v>11</v>
      </c>
      <c r="C12" s="263"/>
      <c r="D12" s="213"/>
      <c r="E12" s="85"/>
      <c r="F12" s="86"/>
      <c r="G12" s="47">
        <f>IF(C12&gt;0,C12-F12,"")</f>
      </c>
      <c r="H12" s="87"/>
      <c r="I12" s="47">
        <f>IF(C12&gt;0,C12-H12,"")</f>
      </c>
    </row>
    <row r="13" spans="1:9" ht="11.25" customHeight="1">
      <c r="A13" s="88"/>
      <c r="B13" s="264"/>
      <c r="C13" s="265"/>
      <c r="D13" s="213"/>
      <c r="E13" s="85"/>
      <c r="F13" s="86"/>
      <c r="G13" s="47">
        <f>IF(C13&gt;0,C13-F13,"")</f>
      </c>
      <c r="H13" s="87"/>
      <c r="I13" s="47">
        <f>IF(C13&gt;0,C13-H13,"")</f>
      </c>
    </row>
    <row r="14" spans="1:9" s="7" customFormat="1" ht="16.5" customHeight="1">
      <c r="A14" s="94" t="s">
        <v>28</v>
      </c>
      <c r="B14" s="94" t="s">
        <v>1</v>
      </c>
      <c r="C14" s="212" t="str">
        <f>C3</f>
        <v>Abschnitt 1</v>
      </c>
      <c r="D14" s="213"/>
      <c r="E14" s="89">
        <f>'Abschnitt 1'!G102</f>
        <v>0</v>
      </c>
      <c r="F14" s="90">
        <f>'Abschnitt 1'!H102</f>
        <v>0</v>
      </c>
      <c r="G14" s="48">
        <f>'Abschnitt 1'!I102</f>
        <v>0</v>
      </c>
      <c r="H14" s="91">
        <f>'Abschnitt 1'!J102</f>
        <v>0</v>
      </c>
      <c r="I14" s="150">
        <f>'Abschnitt 1'!K102</f>
        <v>0</v>
      </c>
    </row>
    <row r="15" spans="1:9" s="7" customFormat="1" ht="16.5" customHeight="1">
      <c r="A15" s="94" t="s">
        <v>33</v>
      </c>
      <c r="B15" s="94" t="s">
        <v>1</v>
      </c>
      <c r="C15" s="212" t="str">
        <f>C4</f>
        <v>Abschnitt 2</v>
      </c>
      <c r="D15" s="213"/>
      <c r="E15" s="89">
        <f>'Abschnitt 2'!G102</f>
        <v>0</v>
      </c>
      <c r="F15" s="90">
        <f>'Abschnitt 2'!H102</f>
        <v>0</v>
      </c>
      <c r="G15" s="48">
        <f>'Abschnitt 2'!I102</f>
        <v>0</v>
      </c>
      <c r="H15" s="91">
        <f>'Abschnitt 2'!J102</f>
        <v>0</v>
      </c>
      <c r="I15" s="150">
        <f>'Abschnitt 2'!K102</f>
        <v>0</v>
      </c>
    </row>
    <row r="16" spans="1:9" s="7" customFormat="1" ht="16.5" customHeight="1">
      <c r="A16" s="94" t="s">
        <v>34</v>
      </c>
      <c r="B16" s="94" t="s">
        <v>1</v>
      </c>
      <c r="C16" s="212" t="str">
        <f>C5</f>
        <v>Abschnitt 3</v>
      </c>
      <c r="D16" s="213"/>
      <c r="E16" s="89">
        <f>'Abschnitt 3'!G102</f>
        <v>0</v>
      </c>
      <c r="F16" s="90">
        <f>'Abschnitt 3'!H102</f>
        <v>0</v>
      </c>
      <c r="G16" s="48">
        <f>'Abschnitt 3'!I102</f>
        <v>0</v>
      </c>
      <c r="H16" s="91">
        <f>'Abschnitt 3'!J102</f>
        <v>0</v>
      </c>
      <c r="I16" s="150">
        <f>'Abschnitt 3'!K102</f>
        <v>0</v>
      </c>
    </row>
    <row r="17" spans="1:9" ht="11.25" customHeight="1">
      <c r="A17" s="94"/>
      <c r="B17" s="94"/>
      <c r="C17" s="214"/>
      <c r="D17" s="213"/>
      <c r="E17" s="89"/>
      <c r="F17" s="86"/>
      <c r="G17" s="47">
        <f aca="true" t="shared" si="0" ref="G17:G22">IF(E17&gt;0,E17-F17,"")</f>
      </c>
      <c r="H17" s="91"/>
      <c r="I17" s="47">
        <f aca="true" t="shared" si="1" ref="I17:I22">IF(E17&gt;0,E17-H17,"")</f>
      </c>
    </row>
    <row r="18" spans="1:9" ht="11.25" customHeight="1">
      <c r="A18" s="94"/>
      <c r="B18" s="94"/>
      <c r="C18" s="214"/>
      <c r="D18" s="213"/>
      <c r="E18" s="85"/>
      <c r="F18" s="86"/>
      <c r="G18" s="47">
        <f t="shared" si="0"/>
      </c>
      <c r="H18" s="87"/>
      <c r="I18" s="47">
        <f t="shared" si="1"/>
      </c>
    </row>
    <row r="19" spans="1:9" ht="11.25" customHeight="1">
      <c r="A19" s="94"/>
      <c r="B19" s="94"/>
      <c r="C19" s="214"/>
      <c r="D19" s="213"/>
      <c r="E19" s="85"/>
      <c r="F19" s="86"/>
      <c r="G19" s="47">
        <f t="shared" si="0"/>
      </c>
      <c r="H19" s="87"/>
      <c r="I19" s="47">
        <f t="shared" si="1"/>
      </c>
    </row>
    <row r="20" spans="1:9" ht="11.25" customHeight="1">
      <c r="A20" s="94"/>
      <c r="B20" s="94"/>
      <c r="C20" s="214"/>
      <c r="D20" s="213"/>
      <c r="E20" s="85"/>
      <c r="F20" s="86"/>
      <c r="G20" s="47">
        <f t="shared" si="0"/>
      </c>
      <c r="H20" s="87"/>
      <c r="I20" s="47">
        <f t="shared" si="1"/>
      </c>
    </row>
    <row r="21" spans="1:9" ht="11.25" customHeight="1">
      <c r="A21" s="94"/>
      <c r="B21" s="94"/>
      <c r="C21" s="214"/>
      <c r="D21" s="213"/>
      <c r="E21" s="85"/>
      <c r="F21" s="86"/>
      <c r="G21" s="47">
        <f t="shared" si="0"/>
      </c>
      <c r="H21" s="87"/>
      <c r="I21" s="47">
        <f t="shared" si="1"/>
      </c>
    </row>
    <row r="22" spans="1:9" ht="11.25" customHeight="1">
      <c r="A22" s="94"/>
      <c r="B22" s="94"/>
      <c r="C22" s="214"/>
      <c r="D22" s="213"/>
      <c r="E22" s="124"/>
      <c r="F22" s="125"/>
      <c r="G22" s="47">
        <f t="shared" si="0"/>
      </c>
      <c r="H22" s="126"/>
      <c r="I22" s="47">
        <f t="shared" si="1"/>
      </c>
    </row>
    <row r="23" spans="1:9" s="15" customFormat="1" ht="21.75" customHeight="1">
      <c r="A23" s="243" t="s">
        <v>48</v>
      </c>
      <c r="B23" s="244"/>
      <c r="C23" s="244"/>
      <c r="D23" s="245"/>
      <c r="E23" s="176">
        <f>SUM(E11:E22)</f>
        <v>0</v>
      </c>
      <c r="F23" s="177">
        <f>SUM(F11:F22)</f>
        <v>0</v>
      </c>
      <c r="G23" s="178">
        <f>SUM(G11:G22)</f>
        <v>0</v>
      </c>
      <c r="H23" s="179">
        <f>SUM(H11:H22)</f>
        <v>0</v>
      </c>
      <c r="I23" s="178">
        <f>SUM(I11:I22)</f>
        <v>0</v>
      </c>
    </row>
    <row r="24" spans="1:9" s="169" customFormat="1" ht="15" customHeight="1">
      <c r="A24" s="210" t="s">
        <v>46</v>
      </c>
      <c r="B24" s="211"/>
      <c r="C24" s="211"/>
      <c r="D24" s="211"/>
      <c r="E24" s="180">
        <v>0</v>
      </c>
      <c r="F24" s="174">
        <v>0</v>
      </c>
      <c r="G24" s="181">
        <f>E24-F24</f>
        <v>0</v>
      </c>
      <c r="H24" s="175">
        <v>0</v>
      </c>
      <c r="I24" s="181">
        <f>$E$24-H24</f>
        <v>0</v>
      </c>
    </row>
    <row r="25" spans="1:9" s="169" customFormat="1" ht="15" customHeight="1">
      <c r="A25" s="215" t="s">
        <v>47</v>
      </c>
      <c r="B25" s="216"/>
      <c r="C25" s="216"/>
      <c r="D25" s="216"/>
      <c r="E25" s="182">
        <v>0</v>
      </c>
      <c r="F25" s="170">
        <v>0</v>
      </c>
      <c r="G25" s="184">
        <f>E25-F25</f>
        <v>0</v>
      </c>
      <c r="H25" s="171">
        <v>0</v>
      </c>
      <c r="I25" s="184">
        <f>$E$24-H25</f>
        <v>0</v>
      </c>
    </row>
    <row r="26" spans="1:9" s="169" customFormat="1" ht="15" customHeight="1">
      <c r="A26" s="215" t="s">
        <v>47</v>
      </c>
      <c r="B26" s="216"/>
      <c r="C26" s="216"/>
      <c r="D26" s="216"/>
      <c r="E26" s="182">
        <v>0</v>
      </c>
      <c r="F26" s="170">
        <v>0</v>
      </c>
      <c r="G26" s="184">
        <f>E26-F26</f>
        <v>0</v>
      </c>
      <c r="H26" s="171">
        <v>0</v>
      </c>
      <c r="I26" s="184">
        <f>$E$24-H26</f>
        <v>0</v>
      </c>
    </row>
    <row r="27" spans="1:9" s="169" customFormat="1" ht="15" customHeight="1">
      <c r="A27" s="227">
        <v>0.25</v>
      </c>
      <c r="B27" s="228"/>
      <c r="C27" s="206">
        <v>0</v>
      </c>
      <c r="D27" s="207"/>
      <c r="E27" s="182">
        <v>0</v>
      </c>
      <c r="F27" s="183">
        <f>-INT(A27*C27*20+0.5)/20</f>
        <v>0</v>
      </c>
      <c r="G27" s="184">
        <f>E27-F27</f>
        <v>0</v>
      </c>
      <c r="H27" s="185">
        <f>-INT(A27*C27*20+0.5)/20</f>
        <v>0</v>
      </c>
      <c r="I27" s="184">
        <f>$E$24-H27</f>
        <v>0</v>
      </c>
    </row>
    <row r="28" spans="1:9" s="169" customFormat="1" ht="15" customHeight="1">
      <c r="A28" s="225" t="s">
        <v>46</v>
      </c>
      <c r="B28" s="226"/>
      <c r="C28" s="226"/>
      <c r="D28" s="226"/>
      <c r="E28" s="186">
        <v>0</v>
      </c>
      <c r="F28" s="172">
        <v>0</v>
      </c>
      <c r="G28" s="187">
        <f>E28-F28</f>
        <v>0</v>
      </c>
      <c r="H28" s="173">
        <v>0</v>
      </c>
      <c r="I28" s="187">
        <f>$E$24-H28</f>
        <v>0</v>
      </c>
    </row>
    <row r="29" spans="1:9" s="15" customFormat="1" ht="21.75" customHeight="1">
      <c r="A29" s="208" t="s">
        <v>49</v>
      </c>
      <c r="B29" s="209"/>
      <c r="C29" s="209"/>
      <c r="D29" s="209"/>
      <c r="E29" s="57">
        <f>SUM(E23:E28)</f>
        <v>0</v>
      </c>
      <c r="F29" s="58">
        <f>SUM(F23:F28)</f>
        <v>0</v>
      </c>
      <c r="G29" s="59">
        <f>SUM(G23:G28)</f>
        <v>0</v>
      </c>
      <c r="H29" s="60">
        <f>SUM(H23:H28)</f>
        <v>0</v>
      </c>
      <c r="I29" s="59">
        <f>SUM(I23:I28)</f>
        <v>0</v>
      </c>
    </row>
    <row r="30" spans="1:9" s="15" customFormat="1" ht="12" customHeight="1">
      <c r="A30" s="92"/>
      <c r="B30" s="93"/>
      <c r="C30" s="93"/>
      <c r="D30" s="93"/>
      <c r="E30" s="46"/>
      <c r="F30" s="46"/>
      <c r="G30" s="46"/>
      <c r="H30" s="46"/>
      <c r="I30" s="46"/>
    </row>
    <row r="31" spans="1:9" s="3" customFormat="1" ht="12.75" customHeight="1">
      <c r="A31" s="44"/>
      <c r="B31" s="9"/>
      <c r="C31" s="9"/>
      <c r="D31" s="45"/>
      <c r="E31" s="45"/>
      <c r="F31" s="45"/>
      <c r="G31" s="45"/>
      <c r="H31" s="45"/>
      <c r="I31" s="45"/>
    </row>
    <row r="32" spans="3:9" s="7" customFormat="1" ht="21" customHeight="1" thickBot="1">
      <c r="C32" s="127" t="s">
        <v>13</v>
      </c>
      <c r="D32" s="127"/>
      <c r="E32" s="43"/>
      <c r="F32" s="43"/>
      <c r="G32" s="43"/>
      <c r="H32" s="43"/>
      <c r="I32" s="43"/>
    </row>
    <row r="33" spans="1:9" s="7" customFormat="1" ht="15" customHeight="1">
      <c r="A33" s="10"/>
      <c r="C33" s="219" t="s">
        <v>14</v>
      </c>
      <c r="D33" s="220"/>
      <c r="E33" s="128">
        <f>'Abschnitt 1'!G105+'Abschnitt 2'!G105+'Abschnitt 3'!G105</f>
        <v>0</v>
      </c>
      <c r="F33" s="129">
        <f>'Abschnitt 1'!H105+'Abschnitt 2'!H105+'Abschnitt 3'!H105</f>
        <v>0</v>
      </c>
      <c r="G33" s="128">
        <f>'Abschnitt 1'!I105+'Abschnitt 2'!I105+'Abschnitt 3'!I105</f>
        <v>0</v>
      </c>
      <c r="H33" s="131">
        <f>'Abschnitt 1'!J105+'Abschnitt 2'!J105+'Abschnitt 3'!J105</f>
        <v>0</v>
      </c>
      <c r="I33" s="167">
        <f>'Abschnitt 1'!K105+'Abschnitt 2'!K105+'Abschnitt 3'!K105</f>
        <v>0</v>
      </c>
    </row>
    <row r="34" spans="1:9" s="7" customFormat="1" ht="15" customHeight="1">
      <c r="A34" s="10"/>
      <c r="C34" s="221" t="s">
        <v>16</v>
      </c>
      <c r="D34" s="222"/>
      <c r="E34" s="132">
        <f>'Abschnitt 1'!G106+'Abschnitt 2'!G106+'Abschnitt 3'!G106</f>
        <v>0</v>
      </c>
      <c r="F34" s="133">
        <f>'Abschnitt 1'!H106+'Abschnitt 2'!H106+'Abschnitt 3'!H106</f>
        <v>0</v>
      </c>
      <c r="G34" s="132">
        <f>'Abschnitt 1'!I106+'Abschnitt 2'!I106+'Abschnitt 3'!I106</f>
        <v>0</v>
      </c>
      <c r="H34" s="135">
        <f>'Abschnitt 1'!J106+'Abschnitt 2'!J106+'Abschnitt 3'!J106</f>
        <v>0</v>
      </c>
      <c r="I34" s="168">
        <f>'Abschnitt 1'!K106+'Abschnitt 2'!K106+'Abschnitt 3'!K106</f>
        <v>0</v>
      </c>
    </row>
    <row r="35" spans="1:9" s="7" customFormat="1" ht="15" customHeight="1">
      <c r="A35" s="10"/>
      <c r="C35" s="221" t="s">
        <v>15</v>
      </c>
      <c r="D35" s="222"/>
      <c r="E35" s="132">
        <f>'Abschnitt 1'!G107+'Abschnitt 2'!G107+'Abschnitt 3'!G107</f>
        <v>0</v>
      </c>
      <c r="F35" s="133">
        <f>'Abschnitt 1'!H107+'Abschnitt 2'!H107+'Abschnitt 3'!H107</f>
        <v>0</v>
      </c>
      <c r="G35" s="132">
        <f>'Abschnitt 1'!I107+'Abschnitt 2'!I107+'Abschnitt 3'!I107</f>
        <v>0</v>
      </c>
      <c r="H35" s="135">
        <f>'Abschnitt 1'!J107+'Abschnitt 2'!J107+'Abschnitt 3'!J107</f>
        <v>0</v>
      </c>
      <c r="I35" s="168">
        <f>'Abschnitt 1'!K107+'Abschnitt 2'!K107+'Abschnitt 3'!K107</f>
        <v>0</v>
      </c>
    </row>
    <row r="36" spans="1:9" s="7" customFormat="1" ht="15" customHeight="1">
      <c r="A36" s="10"/>
      <c r="C36" s="221" t="s">
        <v>17</v>
      </c>
      <c r="D36" s="222"/>
      <c r="E36" s="132">
        <f>'Abschnitt 1'!G108+'Abschnitt 2'!G108+'Abschnitt 3'!G108</f>
        <v>0</v>
      </c>
      <c r="F36" s="133">
        <f>'Abschnitt 1'!H108+'Abschnitt 2'!H108+'Abschnitt 3'!H108</f>
        <v>0</v>
      </c>
      <c r="G36" s="132">
        <f>'Abschnitt 1'!I108+'Abschnitt 2'!I108+'Abschnitt 3'!I108</f>
        <v>0</v>
      </c>
      <c r="H36" s="135">
        <f>'Abschnitt 1'!J108+'Abschnitt 2'!J108+'Abschnitt 3'!J108</f>
        <v>0</v>
      </c>
      <c r="I36" s="168">
        <f>'Abschnitt 1'!K108+'Abschnitt 2'!K108+'Abschnitt 3'!K108</f>
        <v>0</v>
      </c>
    </row>
    <row r="37" spans="3:9" s="7" customFormat="1" ht="15" customHeight="1">
      <c r="C37" s="223" t="s">
        <v>18</v>
      </c>
      <c r="D37" s="224"/>
      <c r="E37" s="132">
        <f>'Abschnitt 1'!G109+'Abschnitt 2'!G109+'Abschnitt 3'!G109</f>
        <v>0</v>
      </c>
      <c r="F37" s="133">
        <f>'Abschnitt 1'!H109+'Abschnitt 2'!H109+'Abschnitt 3'!H109</f>
        <v>0</v>
      </c>
      <c r="G37" s="132">
        <f>'Abschnitt 1'!I109+'Abschnitt 2'!I109+'Abschnitt 3'!I109</f>
        <v>0</v>
      </c>
      <c r="H37" s="135">
        <f>'Abschnitt 1'!J109+'Abschnitt 2'!J109+'Abschnitt 3'!J109</f>
        <v>0</v>
      </c>
      <c r="I37" s="168">
        <f>'Abschnitt 1'!K109+'Abschnitt 2'!K109+'Abschnitt 3'!K109</f>
        <v>0</v>
      </c>
    </row>
    <row r="38" spans="3:9" s="7" customFormat="1" ht="15" customHeight="1" thickBot="1">
      <c r="C38" s="217" t="s">
        <v>1</v>
      </c>
      <c r="D38" s="218"/>
      <c r="E38" s="49">
        <f>SUM(E33:E37)</f>
        <v>0</v>
      </c>
      <c r="F38" s="98">
        <f>SUM(F33:F37)</f>
        <v>0</v>
      </c>
      <c r="G38" s="50">
        <f>SUM(G33:G37)</f>
        <v>0</v>
      </c>
      <c r="H38" s="99">
        <f>SUM(H33:H37)</f>
        <v>0</v>
      </c>
      <c r="I38" s="148">
        <f>SUM(I33:I37)</f>
        <v>0</v>
      </c>
    </row>
    <row r="39" s="5" customFormat="1" ht="12" thickTop="1"/>
    <row r="40" spans="1:9" s="5" customFormat="1" ht="11.25">
      <c r="A40" s="95" t="s">
        <v>37</v>
      </c>
      <c r="B40" s="95"/>
      <c r="C40" s="95"/>
      <c r="D40" s="96"/>
      <c r="E40" s="147" t="s">
        <v>4</v>
      </c>
      <c r="F40" s="96"/>
      <c r="G40" s="96"/>
      <c r="H40" s="147" t="s">
        <v>9</v>
      </c>
      <c r="I40" s="97" t="s">
        <v>0</v>
      </c>
    </row>
    <row r="41" spans="1:9" s="5" customFormat="1" ht="11.25">
      <c r="A41" s="95"/>
      <c r="B41" s="95"/>
      <c r="C41" s="95"/>
      <c r="D41" s="96"/>
      <c r="E41" s="96"/>
      <c r="F41" s="96"/>
      <c r="G41" s="96"/>
      <c r="H41" s="96"/>
      <c r="I41" s="96"/>
    </row>
    <row r="42" spans="5:9" s="5" customFormat="1" ht="11.25">
      <c r="E42" s="96" t="s">
        <v>38</v>
      </c>
      <c r="I42" s="96"/>
    </row>
    <row r="43" spans="1:9" s="5" customFormat="1" ht="11.25">
      <c r="A43" s="95"/>
      <c r="B43" s="95"/>
      <c r="C43" s="95"/>
      <c r="D43" s="96"/>
      <c r="E43" s="5" t="s">
        <v>39</v>
      </c>
      <c r="F43" s="96"/>
      <c r="G43" s="96"/>
      <c r="H43" s="96"/>
      <c r="I43" s="96"/>
    </row>
    <row r="44" spans="1:9" ht="11.25">
      <c r="A44" s="95"/>
      <c r="B44" s="95"/>
      <c r="C44" s="95"/>
      <c r="D44" s="96"/>
      <c r="E44" s="96"/>
      <c r="F44" s="96"/>
      <c r="G44" s="96"/>
      <c r="H44" s="96"/>
      <c r="I44" s="96"/>
    </row>
  </sheetData>
  <sheetProtection sheet="1"/>
  <mergeCells count="37">
    <mergeCell ref="C1:D1"/>
    <mergeCell ref="A23:D23"/>
    <mergeCell ref="C2:F2"/>
    <mergeCell ref="A8:A10"/>
    <mergeCell ref="B8:D10"/>
    <mergeCell ref="B11:D11"/>
    <mergeCell ref="B12:D12"/>
    <mergeCell ref="B13:D13"/>
    <mergeCell ref="C19:D19"/>
    <mergeCell ref="C20:D20"/>
    <mergeCell ref="L7:P7"/>
    <mergeCell ref="E8:I8"/>
    <mergeCell ref="I9:I10"/>
    <mergeCell ref="E9:E10"/>
    <mergeCell ref="H9:H10"/>
    <mergeCell ref="F9:F10"/>
    <mergeCell ref="G9:G10"/>
    <mergeCell ref="A25:D25"/>
    <mergeCell ref="A26:D26"/>
    <mergeCell ref="C38:D38"/>
    <mergeCell ref="C33:D33"/>
    <mergeCell ref="C34:D34"/>
    <mergeCell ref="C35:D35"/>
    <mergeCell ref="C36:D36"/>
    <mergeCell ref="C37:D37"/>
    <mergeCell ref="A28:D28"/>
    <mergeCell ref="A27:B27"/>
    <mergeCell ref="C27:D27"/>
    <mergeCell ref="A29:D29"/>
    <mergeCell ref="A24:D24"/>
    <mergeCell ref="C14:D14"/>
    <mergeCell ref="C15:D15"/>
    <mergeCell ref="C16:D16"/>
    <mergeCell ref="C17:D17"/>
    <mergeCell ref="C18:D18"/>
    <mergeCell ref="C21:D21"/>
    <mergeCell ref="C22:D22"/>
  </mergeCells>
  <printOptions horizontalCentered="1"/>
  <pageMargins left="0.3937007874015748" right="0.3937007874015748" top="0.1968503937007874" bottom="0.3937007874015748" header="0" footer="0.1968503937007874"/>
  <pageSetup horizontalDpi="600" verticalDpi="600" orientation="landscape" paperSize="9" scale="95" r:id="rId2"/>
  <headerFooter alignWithMargins="0">
    <oddFooter>&amp;L&amp;8AUW/&amp;F/&amp;A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view="pageBreakPreview" zoomScaleSheetLayoutView="100" zoomScalePageLayoutView="0" workbookViewId="0" topLeftCell="A1">
      <selection activeCell="A6" sqref="A6:K8"/>
    </sheetView>
  </sheetViews>
  <sheetFormatPr defaultColWidth="11.421875" defaultRowHeight="12.75"/>
  <cols>
    <col min="1" max="1" width="8.421875" style="1" customWidth="1"/>
    <col min="2" max="2" width="9.140625" style="2" customWidth="1"/>
    <col min="3" max="3" width="9.421875" style="1" customWidth="1"/>
    <col min="4" max="4" width="16.7109375" style="1" customWidth="1"/>
    <col min="5" max="6" width="18.7109375" style="1" customWidth="1"/>
    <col min="7" max="11" width="13.28125" style="1" customWidth="1"/>
    <col min="12" max="19" width="11.421875" style="1" customWidth="1"/>
    <col min="20" max="20" width="2.7109375" style="1" customWidth="1"/>
    <col min="21" max="25" width="11.421875" style="1" customWidth="1"/>
    <col min="26" max="26" width="2.7109375" style="1" customWidth="1"/>
    <col min="27" max="16384" width="11.421875" style="1" customWidth="1"/>
  </cols>
  <sheetData>
    <row r="1" spans="1:12" ht="12.75" customHeight="1">
      <c r="A1" s="65" t="s">
        <v>27</v>
      </c>
      <c r="B1" s="102"/>
      <c r="C1" s="312" t="str">
        <f>Zusammenstellung!C1:D1</f>
        <v>Gemeinde</v>
      </c>
      <c r="D1" s="312"/>
      <c r="E1" s="7"/>
      <c r="F1" s="7"/>
      <c r="G1" s="161" t="s">
        <v>26</v>
      </c>
      <c r="H1" s="7" t="s">
        <v>21</v>
      </c>
      <c r="I1" s="10" t="str">
        <f>IF(Zusammenstellung!G1="","",Zusammenstellung!G1)</f>
        <v>zu BAFU x/...</v>
      </c>
      <c r="J1" s="2"/>
      <c r="K1" s="68"/>
      <c r="L1" s="115" t="s">
        <v>14</v>
      </c>
    </row>
    <row r="2" spans="1:12" ht="12.75" customHeight="1">
      <c r="A2" s="3" t="s">
        <v>22</v>
      </c>
      <c r="C2" s="280" t="str">
        <f>Zusammenstellung!C2:F2</f>
        <v>Objekt</v>
      </c>
      <c r="D2" s="279"/>
      <c r="E2" s="279"/>
      <c r="F2" s="279"/>
      <c r="G2" s="279"/>
      <c r="J2" s="4"/>
      <c r="K2" s="69"/>
      <c r="L2" s="115" t="s">
        <v>16</v>
      </c>
    </row>
    <row r="3" spans="1:12" ht="12.75" customHeight="1">
      <c r="A3" s="3"/>
      <c r="B3" s="103"/>
      <c r="C3" s="152" t="s">
        <v>30</v>
      </c>
      <c r="D3" s="153"/>
      <c r="E3" s="153"/>
      <c r="F3" s="153"/>
      <c r="G3" s="153"/>
      <c r="H3" s="114"/>
      <c r="I3" s="114"/>
      <c r="L3" s="115" t="s">
        <v>15</v>
      </c>
    </row>
    <row r="4" spans="1:12" ht="12.75" customHeight="1">
      <c r="A4" s="3" t="s">
        <v>23</v>
      </c>
      <c r="B4" s="55"/>
      <c r="C4" s="313">
        <f>Zusammenstellung!C6</f>
        <v>0</v>
      </c>
      <c r="D4" s="314"/>
      <c r="E4" s="149">
        <f>Zusammenstellung!D6</f>
        <v>1</v>
      </c>
      <c r="G4" s="159"/>
      <c r="L4" s="115" t="s">
        <v>17</v>
      </c>
    </row>
    <row r="5" spans="1:12" ht="12.75" customHeight="1">
      <c r="A5" s="1" t="str">
        <f>Zusammenstellung!A7</f>
        <v>BAFU-Verfügung-Nr.:</v>
      </c>
      <c r="C5" s="268">
        <f>IF(Zusammenstellung!C7="","",Zusammenstellung!C7)</f>
      </c>
      <c r="D5" s="268"/>
      <c r="E5" s="100">
        <f>IF(Zusammenstellung!D7="","",Zusammenstellung!D7)</f>
      </c>
      <c r="G5" s="164"/>
      <c r="J5" s="4" t="s">
        <v>24</v>
      </c>
      <c r="K5" s="69">
        <v>1</v>
      </c>
      <c r="L5" s="115" t="s">
        <v>18</v>
      </c>
    </row>
    <row r="6" spans="1:11" ht="12.75" customHeight="1">
      <c r="A6" s="283" t="s">
        <v>6</v>
      </c>
      <c r="B6" s="283" t="s">
        <v>0</v>
      </c>
      <c r="C6" s="286" t="s">
        <v>7</v>
      </c>
      <c r="D6" s="287"/>
      <c r="E6" s="295" t="s">
        <v>40</v>
      </c>
      <c r="F6" s="298" t="s">
        <v>8</v>
      </c>
      <c r="G6" s="292" t="s">
        <v>5</v>
      </c>
      <c r="H6" s="293"/>
      <c r="I6" s="293"/>
      <c r="J6" s="293"/>
      <c r="K6" s="294"/>
    </row>
    <row r="7" spans="1:31" ht="11.25" customHeight="1">
      <c r="A7" s="284"/>
      <c r="B7" s="284"/>
      <c r="C7" s="288"/>
      <c r="D7" s="289"/>
      <c r="E7" s="296"/>
      <c r="F7" s="299"/>
      <c r="G7" s="283" t="s">
        <v>1</v>
      </c>
      <c r="H7" s="283" t="s">
        <v>2</v>
      </c>
      <c r="I7" s="283" t="s">
        <v>3</v>
      </c>
      <c r="J7" s="275" t="s">
        <v>19</v>
      </c>
      <c r="K7" s="275" t="s">
        <v>20</v>
      </c>
      <c r="O7" s="271" t="s">
        <v>29</v>
      </c>
      <c r="P7" s="272"/>
      <c r="Q7" s="272"/>
      <c r="R7" s="272"/>
      <c r="S7" s="273"/>
      <c r="U7" s="271" t="s">
        <v>42</v>
      </c>
      <c r="V7" s="272"/>
      <c r="W7" s="272"/>
      <c r="X7" s="272"/>
      <c r="Y7" s="273"/>
      <c r="AA7" s="271" t="s">
        <v>43</v>
      </c>
      <c r="AB7" s="272"/>
      <c r="AC7" s="272"/>
      <c r="AD7" s="272"/>
      <c r="AE7" s="273"/>
    </row>
    <row r="8" spans="1:31" ht="11.25" customHeight="1">
      <c r="A8" s="285"/>
      <c r="B8" s="285"/>
      <c r="C8" s="290"/>
      <c r="D8" s="291"/>
      <c r="E8" s="297"/>
      <c r="F8" s="300"/>
      <c r="G8" s="285"/>
      <c r="H8" s="285"/>
      <c r="I8" s="285"/>
      <c r="J8" s="276"/>
      <c r="K8" s="276"/>
      <c r="O8" s="117" t="s">
        <v>14</v>
      </c>
      <c r="P8" s="117" t="s">
        <v>16</v>
      </c>
      <c r="Q8" s="117" t="s">
        <v>15</v>
      </c>
      <c r="R8" s="117" t="s">
        <v>41</v>
      </c>
      <c r="S8" s="117" t="s">
        <v>18</v>
      </c>
      <c r="U8" s="117" t="s">
        <v>14</v>
      </c>
      <c r="V8" s="117" t="s">
        <v>16</v>
      </c>
      <c r="W8" s="117" t="s">
        <v>15</v>
      </c>
      <c r="X8" s="117" t="s">
        <v>41</v>
      </c>
      <c r="Y8" s="117" t="s">
        <v>18</v>
      </c>
      <c r="AA8" s="117" t="s">
        <v>14</v>
      </c>
      <c r="AB8" s="117" t="s">
        <v>16</v>
      </c>
      <c r="AC8" s="117" t="s">
        <v>15</v>
      </c>
      <c r="AD8" s="117" t="s">
        <v>41</v>
      </c>
      <c r="AE8" s="117" t="s">
        <v>18</v>
      </c>
    </row>
    <row r="9" spans="1:31" ht="12.75">
      <c r="A9" s="61"/>
      <c r="B9" s="104"/>
      <c r="C9" s="269"/>
      <c r="D9" s="270"/>
      <c r="E9" s="154"/>
      <c r="F9" s="64"/>
      <c r="G9" s="35"/>
      <c r="H9" s="23"/>
      <c r="I9" s="24">
        <f aca="true" t="shared" si="0" ref="I9:I40">IF(G9&gt;0,G9-H9,"")</f>
      </c>
      <c r="J9" s="18"/>
      <c r="K9" s="24">
        <f aca="true" t="shared" si="1" ref="K9:K40">IF(G9&gt;0,G9-J9,"")</f>
      </c>
      <c r="O9" s="72">
        <f>IF(E9="Landerwerb",G9,0)</f>
        <v>0</v>
      </c>
      <c r="P9" s="72">
        <f>IF(E9="Bauarbeiten",G9,0)</f>
        <v>0</v>
      </c>
      <c r="Q9" s="72">
        <f>IF(E9="Projekt und Bauleitung",G9,0)</f>
        <v>0</v>
      </c>
      <c r="R9" s="72">
        <f>IF(E9="Vermessung und Vermarchung",G9,0)</f>
        <v>0</v>
      </c>
      <c r="S9" s="72">
        <f>IF(E9="Verschiedenes",G9,0)</f>
        <v>0</v>
      </c>
      <c r="U9" s="72">
        <f>IF(E9="Landerwerb",H9,0)</f>
        <v>0</v>
      </c>
      <c r="V9" s="72">
        <f>IF(E9="Bauarbeiten",H9,0)</f>
        <v>0</v>
      </c>
      <c r="W9" s="72">
        <f>IF(E9="Projekt und Bauleitung",H9,0)</f>
        <v>0</v>
      </c>
      <c r="X9" s="72">
        <f>IF(E9="Vermessung und Vermarchung",H9,0)</f>
        <v>0</v>
      </c>
      <c r="Y9" s="72">
        <f>IF(E9="Verschiedenes",H9,0)</f>
        <v>0</v>
      </c>
      <c r="AA9" s="72">
        <f>IF(E9="Landerwerb",J9,0)</f>
        <v>0</v>
      </c>
      <c r="AB9" s="72">
        <f>IF(E9="Bauarbeiten",J9,0)</f>
        <v>0</v>
      </c>
      <c r="AC9" s="72">
        <f>IF(E9="Projekt und Bauleitung",J9,0)</f>
        <v>0</v>
      </c>
      <c r="AD9" s="72">
        <f>IF(E9="Vermessung und Vermarchung",J9,0)</f>
        <v>0</v>
      </c>
      <c r="AE9" s="72">
        <f>IF(E9="Verschiedenes",J9,0)</f>
        <v>0</v>
      </c>
    </row>
    <row r="10" spans="1:31" ht="12.75">
      <c r="A10" s="62"/>
      <c r="B10" s="105"/>
      <c r="C10" s="266"/>
      <c r="D10" s="267"/>
      <c r="E10" s="155"/>
      <c r="F10" s="36"/>
      <c r="G10" s="37"/>
      <c r="H10" s="26"/>
      <c r="I10" s="20">
        <f t="shared" si="0"/>
      </c>
      <c r="J10" s="26"/>
      <c r="K10" s="20">
        <f t="shared" si="1"/>
      </c>
      <c r="O10" s="122">
        <f>IF(E10="Landerwerb",G10,0)</f>
        <v>0</v>
      </c>
      <c r="P10" s="73">
        <f>IF(E10="Bauarbeiten",G10,0)</f>
        <v>0</v>
      </c>
      <c r="Q10" s="73">
        <f>IF(E10="Projekt und Bauleitung",G10,0)</f>
        <v>0</v>
      </c>
      <c r="R10" s="73">
        <f>IF(E10="Vermessung und Vermarchung",G10,0)</f>
        <v>0</v>
      </c>
      <c r="S10" s="73">
        <f>IF(E10="Verschiedenes",G10,0)</f>
        <v>0</v>
      </c>
      <c r="U10" s="122">
        <f>IF(E10="Landerwerb",H10,0)</f>
        <v>0</v>
      </c>
      <c r="V10" s="73">
        <f>IF(E10="Bauarbeiten",H10,0)</f>
        <v>0</v>
      </c>
      <c r="W10" s="73">
        <f>IF(E10="Projekt und Bauleitung",H10,0)</f>
        <v>0</v>
      </c>
      <c r="X10" s="73">
        <f>IF(E10="Vermessung und Vermarchung",H10,0)</f>
        <v>0</v>
      </c>
      <c r="Y10" s="73">
        <f>IF(E10="Verschiedenes",H10,0)</f>
        <v>0</v>
      </c>
      <c r="AA10" s="122">
        <f>IF(E10="Landerwerb",J10,0)</f>
        <v>0</v>
      </c>
      <c r="AB10" s="73">
        <f>IF(E10="Bauarbeiten",J10,0)</f>
        <v>0</v>
      </c>
      <c r="AC10" s="73">
        <f>IF(E10="Projekt und Bauleitung",J10,0)</f>
        <v>0</v>
      </c>
      <c r="AD10" s="73">
        <f>IF(E10="Vermessung und Vermarchung",J10,0)</f>
        <v>0</v>
      </c>
      <c r="AE10" s="73">
        <f>IF(E10="Verschiedenes",J10,0)</f>
        <v>0</v>
      </c>
    </row>
    <row r="11" spans="1:31" ht="12.75">
      <c r="A11" s="62"/>
      <c r="B11" s="105"/>
      <c r="C11" s="266"/>
      <c r="D11" s="267"/>
      <c r="E11" s="155"/>
      <c r="F11" s="36"/>
      <c r="G11" s="26"/>
      <c r="H11" s="166"/>
      <c r="I11" s="20">
        <f t="shared" si="0"/>
      </c>
      <c r="J11" s="26"/>
      <c r="K11" s="20">
        <f t="shared" si="1"/>
      </c>
      <c r="O11" s="122">
        <f aca="true" t="shared" si="2" ref="O11:O40">IF(E11="Landerwerb",G11,0)</f>
        <v>0</v>
      </c>
      <c r="P11" s="73">
        <f aca="true" t="shared" si="3" ref="P11:P40">IF(E11="Bauarbeiten",G11,0)</f>
        <v>0</v>
      </c>
      <c r="Q11" s="73">
        <f aca="true" t="shared" si="4" ref="Q11:Q40">IF(E11="Projekt und Bauleitung",G11,0)</f>
        <v>0</v>
      </c>
      <c r="R11" s="73">
        <f aca="true" t="shared" si="5" ref="R11:R40">IF(E11="Vermessung und Vermarchung",G11,0)</f>
        <v>0</v>
      </c>
      <c r="S11" s="73">
        <f aca="true" t="shared" si="6" ref="S11:S40">IF(E11="Verschiedenes",G11,0)</f>
        <v>0</v>
      </c>
      <c r="U11" s="122">
        <f aca="true" t="shared" si="7" ref="U11:U40">IF(E11="Landerwerb",H11,0)</f>
        <v>0</v>
      </c>
      <c r="V11" s="73">
        <f aca="true" t="shared" si="8" ref="V11:V40">IF(E11="Bauarbeiten",H11,0)</f>
        <v>0</v>
      </c>
      <c r="W11" s="73">
        <f aca="true" t="shared" si="9" ref="W11:W40">IF(E11="Projekt und Bauleitung",H11,0)</f>
        <v>0</v>
      </c>
      <c r="X11" s="73">
        <f aca="true" t="shared" si="10" ref="X11:X40">IF(E11="Vermessung und Vermarchung",H11,0)</f>
        <v>0</v>
      </c>
      <c r="Y11" s="73">
        <f aca="true" t="shared" si="11" ref="Y11:Y40">IF(E11="Verschiedenes",H11,0)</f>
        <v>0</v>
      </c>
      <c r="AA11" s="122">
        <f aca="true" t="shared" si="12" ref="AA11:AA40">IF(E11="Landerwerb",J11,0)</f>
        <v>0</v>
      </c>
      <c r="AB11" s="73">
        <f aca="true" t="shared" si="13" ref="AB11:AB40">IF(E11="Bauarbeiten",J11,0)</f>
        <v>0</v>
      </c>
      <c r="AC11" s="73">
        <f aca="true" t="shared" si="14" ref="AC11:AC40">IF(E11="Projekt und Bauleitung",J11,0)</f>
        <v>0</v>
      </c>
      <c r="AD11" s="73">
        <f aca="true" t="shared" si="15" ref="AD11:AD40">IF(E11="Vermessung und Vermarchung",J11,0)</f>
        <v>0</v>
      </c>
      <c r="AE11" s="73">
        <f aca="true" t="shared" si="16" ref="AE11:AE40">IF(E11="Verschiedenes",J11,0)</f>
        <v>0</v>
      </c>
    </row>
    <row r="12" spans="1:31" ht="12.75">
      <c r="A12" s="62"/>
      <c r="B12" s="105"/>
      <c r="C12" s="266"/>
      <c r="D12" s="267"/>
      <c r="E12" s="155"/>
      <c r="F12" s="36"/>
      <c r="G12" s="26"/>
      <c r="H12" s="166"/>
      <c r="I12" s="20">
        <f t="shared" si="0"/>
      </c>
      <c r="J12" s="26"/>
      <c r="K12" s="20">
        <f t="shared" si="1"/>
      </c>
      <c r="O12" s="122">
        <f t="shared" si="2"/>
        <v>0</v>
      </c>
      <c r="P12" s="73">
        <f t="shared" si="3"/>
        <v>0</v>
      </c>
      <c r="Q12" s="73">
        <f t="shared" si="4"/>
        <v>0</v>
      </c>
      <c r="R12" s="73">
        <f t="shared" si="5"/>
        <v>0</v>
      </c>
      <c r="S12" s="73">
        <f t="shared" si="6"/>
        <v>0</v>
      </c>
      <c r="U12" s="122">
        <f t="shared" si="7"/>
        <v>0</v>
      </c>
      <c r="V12" s="73">
        <f t="shared" si="8"/>
        <v>0</v>
      </c>
      <c r="W12" s="73">
        <f t="shared" si="9"/>
        <v>0</v>
      </c>
      <c r="X12" s="73">
        <f t="shared" si="10"/>
        <v>0</v>
      </c>
      <c r="Y12" s="73">
        <f t="shared" si="11"/>
        <v>0</v>
      </c>
      <c r="AA12" s="122">
        <f t="shared" si="12"/>
        <v>0</v>
      </c>
      <c r="AB12" s="73">
        <f t="shared" si="13"/>
        <v>0</v>
      </c>
      <c r="AC12" s="73">
        <f t="shared" si="14"/>
        <v>0</v>
      </c>
      <c r="AD12" s="73">
        <f t="shared" si="15"/>
        <v>0</v>
      </c>
      <c r="AE12" s="73">
        <f t="shared" si="16"/>
        <v>0</v>
      </c>
    </row>
    <row r="13" spans="1:31" ht="12.75">
      <c r="A13" s="62"/>
      <c r="B13" s="105"/>
      <c r="C13" s="266"/>
      <c r="D13" s="267"/>
      <c r="E13" s="155"/>
      <c r="F13" s="36"/>
      <c r="G13" s="26"/>
      <c r="H13" s="166"/>
      <c r="I13" s="20">
        <f t="shared" si="0"/>
      </c>
      <c r="J13" s="26"/>
      <c r="K13" s="20">
        <f t="shared" si="1"/>
      </c>
      <c r="O13" s="122">
        <f t="shared" si="2"/>
        <v>0</v>
      </c>
      <c r="P13" s="73">
        <f t="shared" si="3"/>
        <v>0</v>
      </c>
      <c r="Q13" s="73">
        <f t="shared" si="4"/>
        <v>0</v>
      </c>
      <c r="R13" s="73">
        <f t="shared" si="5"/>
        <v>0</v>
      </c>
      <c r="S13" s="73">
        <f t="shared" si="6"/>
        <v>0</v>
      </c>
      <c r="U13" s="122">
        <f t="shared" si="7"/>
        <v>0</v>
      </c>
      <c r="V13" s="73">
        <f t="shared" si="8"/>
        <v>0</v>
      </c>
      <c r="W13" s="73">
        <f t="shared" si="9"/>
        <v>0</v>
      </c>
      <c r="X13" s="73">
        <f t="shared" si="10"/>
        <v>0</v>
      </c>
      <c r="Y13" s="73">
        <f t="shared" si="11"/>
        <v>0</v>
      </c>
      <c r="AA13" s="122">
        <f t="shared" si="12"/>
        <v>0</v>
      </c>
      <c r="AB13" s="73">
        <f t="shared" si="13"/>
        <v>0</v>
      </c>
      <c r="AC13" s="73">
        <f t="shared" si="14"/>
        <v>0</v>
      </c>
      <c r="AD13" s="73">
        <f t="shared" si="15"/>
        <v>0</v>
      </c>
      <c r="AE13" s="73">
        <f t="shared" si="16"/>
        <v>0</v>
      </c>
    </row>
    <row r="14" spans="1:31" ht="12.75">
      <c r="A14" s="62"/>
      <c r="B14" s="105"/>
      <c r="C14" s="266"/>
      <c r="D14" s="267"/>
      <c r="E14" s="155"/>
      <c r="F14" s="36"/>
      <c r="G14" s="26"/>
      <c r="H14" s="166"/>
      <c r="I14" s="20">
        <f t="shared" si="0"/>
      </c>
      <c r="J14" s="26"/>
      <c r="K14" s="20">
        <f t="shared" si="1"/>
      </c>
      <c r="O14" s="122">
        <f t="shared" si="2"/>
        <v>0</v>
      </c>
      <c r="P14" s="73">
        <f t="shared" si="3"/>
        <v>0</v>
      </c>
      <c r="Q14" s="73">
        <f t="shared" si="4"/>
        <v>0</v>
      </c>
      <c r="R14" s="73">
        <f t="shared" si="5"/>
        <v>0</v>
      </c>
      <c r="S14" s="73">
        <f t="shared" si="6"/>
        <v>0</v>
      </c>
      <c r="U14" s="122">
        <f t="shared" si="7"/>
        <v>0</v>
      </c>
      <c r="V14" s="73">
        <f t="shared" si="8"/>
        <v>0</v>
      </c>
      <c r="W14" s="73">
        <f t="shared" si="9"/>
        <v>0</v>
      </c>
      <c r="X14" s="73">
        <f t="shared" si="10"/>
        <v>0</v>
      </c>
      <c r="Y14" s="73">
        <f t="shared" si="11"/>
        <v>0</v>
      </c>
      <c r="AA14" s="122">
        <f t="shared" si="12"/>
        <v>0</v>
      </c>
      <c r="AB14" s="73">
        <f t="shared" si="13"/>
        <v>0</v>
      </c>
      <c r="AC14" s="73">
        <f t="shared" si="14"/>
        <v>0</v>
      </c>
      <c r="AD14" s="73">
        <f t="shared" si="15"/>
        <v>0</v>
      </c>
      <c r="AE14" s="73">
        <f t="shared" si="16"/>
        <v>0</v>
      </c>
    </row>
    <row r="15" spans="1:31" ht="12.75">
      <c r="A15" s="62"/>
      <c r="B15" s="105"/>
      <c r="C15" s="266"/>
      <c r="D15" s="267"/>
      <c r="E15" s="155"/>
      <c r="F15" s="36"/>
      <c r="G15" s="26"/>
      <c r="H15" s="166"/>
      <c r="I15" s="20">
        <f t="shared" si="0"/>
      </c>
      <c r="J15" s="26"/>
      <c r="K15" s="20">
        <f t="shared" si="1"/>
      </c>
      <c r="O15" s="122">
        <f t="shared" si="2"/>
        <v>0</v>
      </c>
      <c r="P15" s="73">
        <f t="shared" si="3"/>
        <v>0</v>
      </c>
      <c r="Q15" s="73">
        <f t="shared" si="4"/>
        <v>0</v>
      </c>
      <c r="R15" s="73">
        <f t="shared" si="5"/>
        <v>0</v>
      </c>
      <c r="S15" s="73">
        <f t="shared" si="6"/>
        <v>0</v>
      </c>
      <c r="U15" s="122">
        <f t="shared" si="7"/>
        <v>0</v>
      </c>
      <c r="V15" s="73">
        <f t="shared" si="8"/>
        <v>0</v>
      </c>
      <c r="W15" s="73">
        <f t="shared" si="9"/>
        <v>0</v>
      </c>
      <c r="X15" s="73">
        <f t="shared" si="10"/>
        <v>0</v>
      </c>
      <c r="Y15" s="73">
        <f t="shared" si="11"/>
        <v>0</v>
      </c>
      <c r="AA15" s="122">
        <f t="shared" si="12"/>
        <v>0</v>
      </c>
      <c r="AB15" s="73">
        <f t="shared" si="13"/>
        <v>0</v>
      </c>
      <c r="AC15" s="73">
        <f t="shared" si="14"/>
        <v>0</v>
      </c>
      <c r="AD15" s="73">
        <f t="shared" si="15"/>
        <v>0</v>
      </c>
      <c r="AE15" s="73">
        <f t="shared" si="16"/>
        <v>0</v>
      </c>
    </row>
    <row r="16" spans="1:31" ht="12.75">
      <c r="A16" s="62"/>
      <c r="B16" s="105"/>
      <c r="C16" s="266"/>
      <c r="D16" s="267"/>
      <c r="E16" s="155"/>
      <c r="F16" s="36"/>
      <c r="G16" s="37"/>
      <c r="H16" s="26"/>
      <c r="I16" s="20">
        <f t="shared" si="0"/>
      </c>
      <c r="J16" s="26"/>
      <c r="K16" s="20">
        <f t="shared" si="1"/>
      </c>
      <c r="O16" s="122">
        <f t="shared" si="2"/>
        <v>0</v>
      </c>
      <c r="P16" s="73">
        <f t="shared" si="3"/>
        <v>0</v>
      </c>
      <c r="Q16" s="73">
        <f t="shared" si="4"/>
        <v>0</v>
      </c>
      <c r="R16" s="73">
        <f t="shared" si="5"/>
        <v>0</v>
      </c>
      <c r="S16" s="73">
        <f t="shared" si="6"/>
        <v>0</v>
      </c>
      <c r="U16" s="122">
        <f t="shared" si="7"/>
        <v>0</v>
      </c>
      <c r="V16" s="73">
        <f t="shared" si="8"/>
        <v>0</v>
      </c>
      <c r="W16" s="73">
        <f t="shared" si="9"/>
        <v>0</v>
      </c>
      <c r="X16" s="73">
        <f t="shared" si="10"/>
        <v>0</v>
      </c>
      <c r="Y16" s="73">
        <f t="shared" si="11"/>
        <v>0</v>
      </c>
      <c r="AA16" s="122">
        <f t="shared" si="12"/>
        <v>0</v>
      </c>
      <c r="AB16" s="73">
        <f t="shared" si="13"/>
        <v>0</v>
      </c>
      <c r="AC16" s="73">
        <f t="shared" si="14"/>
        <v>0</v>
      </c>
      <c r="AD16" s="73">
        <f t="shared" si="15"/>
        <v>0</v>
      </c>
      <c r="AE16" s="73">
        <f t="shared" si="16"/>
        <v>0</v>
      </c>
    </row>
    <row r="17" spans="1:31" ht="12.75">
      <c r="A17" s="62"/>
      <c r="B17" s="105"/>
      <c r="C17" s="266"/>
      <c r="D17" s="267"/>
      <c r="E17" s="155"/>
      <c r="F17" s="36"/>
      <c r="G17" s="37"/>
      <c r="H17" s="26"/>
      <c r="I17" s="20">
        <f t="shared" si="0"/>
      </c>
      <c r="J17" s="26"/>
      <c r="K17" s="20">
        <f t="shared" si="1"/>
      </c>
      <c r="O17" s="122">
        <f t="shared" si="2"/>
        <v>0</v>
      </c>
      <c r="P17" s="73">
        <f t="shared" si="3"/>
        <v>0</v>
      </c>
      <c r="Q17" s="73">
        <f t="shared" si="4"/>
        <v>0</v>
      </c>
      <c r="R17" s="73">
        <f t="shared" si="5"/>
        <v>0</v>
      </c>
      <c r="S17" s="73">
        <f t="shared" si="6"/>
        <v>0</v>
      </c>
      <c r="U17" s="122">
        <f t="shared" si="7"/>
        <v>0</v>
      </c>
      <c r="V17" s="73">
        <f t="shared" si="8"/>
        <v>0</v>
      </c>
      <c r="W17" s="73">
        <f t="shared" si="9"/>
        <v>0</v>
      </c>
      <c r="X17" s="73">
        <f t="shared" si="10"/>
        <v>0</v>
      </c>
      <c r="Y17" s="73">
        <f t="shared" si="11"/>
        <v>0</v>
      </c>
      <c r="AA17" s="122">
        <f t="shared" si="12"/>
        <v>0</v>
      </c>
      <c r="AB17" s="73">
        <f t="shared" si="13"/>
        <v>0</v>
      </c>
      <c r="AC17" s="73">
        <f t="shared" si="14"/>
        <v>0</v>
      </c>
      <c r="AD17" s="73">
        <f t="shared" si="15"/>
        <v>0</v>
      </c>
      <c r="AE17" s="73">
        <f t="shared" si="16"/>
        <v>0</v>
      </c>
    </row>
    <row r="18" spans="1:31" ht="12.75">
      <c r="A18" s="62"/>
      <c r="B18" s="105"/>
      <c r="C18" s="266"/>
      <c r="D18" s="267"/>
      <c r="E18" s="155"/>
      <c r="F18" s="36"/>
      <c r="G18" s="37"/>
      <c r="H18" s="26"/>
      <c r="I18" s="20">
        <f t="shared" si="0"/>
      </c>
      <c r="J18" s="26"/>
      <c r="K18" s="20">
        <f t="shared" si="1"/>
      </c>
      <c r="O18" s="122">
        <f t="shared" si="2"/>
        <v>0</v>
      </c>
      <c r="P18" s="73">
        <f t="shared" si="3"/>
        <v>0</v>
      </c>
      <c r="Q18" s="73">
        <f t="shared" si="4"/>
        <v>0</v>
      </c>
      <c r="R18" s="73">
        <f t="shared" si="5"/>
        <v>0</v>
      </c>
      <c r="S18" s="73">
        <f t="shared" si="6"/>
        <v>0</v>
      </c>
      <c r="U18" s="122">
        <f t="shared" si="7"/>
        <v>0</v>
      </c>
      <c r="V18" s="73">
        <f t="shared" si="8"/>
        <v>0</v>
      </c>
      <c r="W18" s="73">
        <f t="shared" si="9"/>
        <v>0</v>
      </c>
      <c r="X18" s="73">
        <f t="shared" si="10"/>
        <v>0</v>
      </c>
      <c r="Y18" s="73">
        <f t="shared" si="11"/>
        <v>0</v>
      </c>
      <c r="AA18" s="122">
        <f t="shared" si="12"/>
        <v>0</v>
      </c>
      <c r="AB18" s="73">
        <f t="shared" si="13"/>
        <v>0</v>
      </c>
      <c r="AC18" s="73">
        <f t="shared" si="14"/>
        <v>0</v>
      </c>
      <c r="AD18" s="73">
        <f t="shared" si="15"/>
        <v>0</v>
      </c>
      <c r="AE18" s="73">
        <f t="shared" si="16"/>
        <v>0</v>
      </c>
    </row>
    <row r="19" spans="1:31" ht="12.75">
      <c r="A19" s="62"/>
      <c r="B19" s="105"/>
      <c r="C19" s="266"/>
      <c r="D19" s="267"/>
      <c r="E19" s="155"/>
      <c r="F19" s="36"/>
      <c r="G19" s="37"/>
      <c r="H19" s="26"/>
      <c r="I19" s="20">
        <f t="shared" si="0"/>
      </c>
      <c r="J19" s="26"/>
      <c r="K19" s="20">
        <f t="shared" si="1"/>
      </c>
      <c r="O19" s="122">
        <f t="shared" si="2"/>
        <v>0</v>
      </c>
      <c r="P19" s="73">
        <f t="shared" si="3"/>
        <v>0</v>
      </c>
      <c r="Q19" s="73">
        <f t="shared" si="4"/>
        <v>0</v>
      </c>
      <c r="R19" s="73">
        <f t="shared" si="5"/>
        <v>0</v>
      </c>
      <c r="S19" s="73">
        <f t="shared" si="6"/>
        <v>0</v>
      </c>
      <c r="U19" s="122">
        <f t="shared" si="7"/>
        <v>0</v>
      </c>
      <c r="V19" s="73">
        <f t="shared" si="8"/>
        <v>0</v>
      </c>
      <c r="W19" s="73">
        <f t="shared" si="9"/>
        <v>0</v>
      </c>
      <c r="X19" s="73">
        <f t="shared" si="10"/>
        <v>0</v>
      </c>
      <c r="Y19" s="73">
        <f t="shared" si="11"/>
        <v>0</v>
      </c>
      <c r="AA19" s="122">
        <f t="shared" si="12"/>
        <v>0</v>
      </c>
      <c r="AB19" s="73">
        <f t="shared" si="13"/>
        <v>0</v>
      </c>
      <c r="AC19" s="73">
        <f t="shared" si="14"/>
        <v>0</v>
      </c>
      <c r="AD19" s="73">
        <f t="shared" si="15"/>
        <v>0</v>
      </c>
      <c r="AE19" s="73">
        <f t="shared" si="16"/>
        <v>0</v>
      </c>
    </row>
    <row r="20" spans="1:31" ht="12.75">
      <c r="A20" s="62"/>
      <c r="B20" s="105"/>
      <c r="C20" s="266"/>
      <c r="D20" s="267"/>
      <c r="E20" s="155"/>
      <c r="F20" s="36"/>
      <c r="G20" s="37"/>
      <c r="H20" s="26"/>
      <c r="I20" s="20">
        <f t="shared" si="0"/>
      </c>
      <c r="J20" s="26"/>
      <c r="K20" s="20">
        <f t="shared" si="1"/>
      </c>
      <c r="O20" s="122">
        <f t="shared" si="2"/>
        <v>0</v>
      </c>
      <c r="P20" s="73">
        <f t="shared" si="3"/>
        <v>0</v>
      </c>
      <c r="Q20" s="73">
        <f t="shared" si="4"/>
        <v>0</v>
      </c>
      <c r="R20" s="73">
        <f t="shared" si="5"/>
        <v>0</v>
      </c>
      <c r="S20" s="73">
        <f t="shared" si="6"/>
        <v>0</v>
      </c>
      <c r="U20" s="122">
        <f t="shared" si="7"/>
        <v>0</v>
      </c>
      <c r="V20" s="73">
        <f t="shared" si="8"/>
        <v>0</v>
      </c>
      <c r="W20" s="73">
        <f t="shared" si="9"/>
        <v>0</v>
      </c>
      <c r="X20" s="73">
        <f t="shared" si="10"/>
        <v>0</v>
      </c>
      <c r="Y20" s="73">
        <f t="shared" si="11"/>
        <v>0</v>
      </c>
      <c r="AA20" s="122">
        <f t="shared" si="12"/>
        <v>0</v>
      </c>
      <c r="AB20" s="73">
        <f t="shared" si="13"/>
        <v>0</v>
      </c>
      <c r="AC20" s="73">
        <f t="shared" si="14"/>
        <v>0</v>
      </c>
      <c r="AD20" s="73">
        <f t="shared" si="15"/>
        <v>0</v>
      </c>
      <c r="AE20" s="73">
        <f t="shared" si="16"/>
        <v>0</v>
      </c>
    </row>
    <row r="21" spans="1:31" ht="12.75">
      <c r="A21" s="62"/>
      <c r="B21" s="105"/>
      <c r="C21" s="266"/>
      <c r="D21" s="267"/>
      <c r="E21" s="155"/>
      <c r="F21" s="38"/>
      <c r="G21" s="37"/>
      <c r="H21" s="26"/>
      <c r="I21" s="20">
        <f t="shared" si="0"/>
      </c>
      <c r="J21" s="26"/>
      <c r="K21" s="20">
        <f t="shared" si="1"/>
      </c>
      <c r="O21" s="122">
        <f t="shared" si="2"/>
        <v>0</v>
      </c>
      <c r="P21" s="73">
        <f t="shared" si="3"/>
        <v>0</v>
      </c>
      <c r="Q21" s="73">
        <f t="shared" si="4"/>
        <v>0</v>
      </c>
      <c r="R21" s="73">
        <f t="shared" si="5"/>
        <v>0</v>
      </c>
      <c r="S21" s="73">
        <f t="shared" si="6"/>
        <v>0</v>
      </c>
      <c r="U21" s="122">
        <f t="shared" si="7"/>
        <v>0</v>
      </c>
      <c r="V21" s="73">
        <f t="shared" si="8"/>
        <v>0</v>
      </c>
      <c r="W21" s="73">
        <f t="shared" si="9"/>
        <v>0</v>
      </c>
      <c r="X21" s="73">
        <f t="shared" si="10"/>
        <v>0</v>
      </c>
      <c r="Y21" s="73">
        <f t="shared" si="11"/>
        <v>0</v>
      </c>
      <c r="AA21" s="122">
        <f t="shared" si="12"/>
        <v>0</v>
      </c>
      <c r="AB21" s="73">
        <f t="shared" si="13"/>
        <v>0</v>
      </c>
      <c r="AC21" s="73">
        <f t="shared" si="14"/>
        <v>0</v>
      </c>
      <c r="AD21" s="73">
        <f t="shared" si="15"/>
        <v>0</v>
      </c>
      <c r="AE21" s="73">
        <f t="shared" si="16"/>
        <v>0</v>
      </c>
    </row>
    <row r="22" spans="1:31" ht="12.75">
      <c r="A22" s="62"/>
      <c r="B22" s="105"/>
      <c r="C22" s="266"/>
      <c r="D22" s="267"/>
      <c r="E22" s="155"/>
      <c r="F22" s="38"/>
      <c r="G22" s="37"/>
      <c r="H22" s="26"/>
      <c r="I22" s="20">
        <f t="shared" si="0"/>
      </c>
      <c r="J22" s="26"/>
      <c r="K22" s="20">
        <f t="shared" si="1"/>
      </c>
      <c r="O22" s="122">
        <f t="shared" si="2"/>
        <v>0</v>
      </c>
      <c r="P22" s="73">
        <f t="shared" si="3"/>
        <v>0</v>
      </c>
      <c r="Q22" s="73">
        <f t="shared" si="4"/>
        <v>0</v>
      </c>
      <c r="R22" s="73">
        <f t="shared" si="5"/>
        <v>0</v>
      </c>
      <c r="S22" s="73">
        <f t="shared" si="6"/>
        <v>0</v>
      </c>
      <c r="U22" s="122">
        <f t="shared" si="7"/>
        <v>0</v>
      </c>
      <c r="V22" s="73">
        <f t="shared" si="8"/>
        <v>0</v>
      </c>
      <c r="W22" s="73">
        <f t="shared" si="9"/>
        <v>0</v>
      </c>
      <c r="X22" s="73">
        <f t="shared" si="10"/>
        <v>0</v>
      </c>
      <c r="Y22" s="73">
        <f t="shared" si="11"/>
        <v>0</v>
      </c>
      <c r="AA22" s="122">
        <f t="shared" si="12"/>
        <v>0</v>
      </c>
      <c r="AB22" s="73">
        <f t="shared" si="13"/>
        <v>0</v>
      </c>
      <c r="AC22" s="73">
        <f t="shared" si="14"/>
        <v>0</v>
      </c>
      <c r="AD22" s="73">
        <f t="shared" si="15"/>
        <v>0</v>
      </c>
      <c r="AE22" s="73">
        <f t="shared" si="16"/>
        <v>0</v>
      </c>
    </row>
    <row r="23" spans="1:31" ht="12.75">
      <c r="A23" s="62"/>
      <c r="B23" s="105"/>
      <c r="C23" s="266"/>
      <c r="D23" s="267"/>
      <c r="E23" s="155"/>
      <c r="F23" s="38"/>
      <c r="G23" s="37"/>
      <c r="H23" s="26"/>
      <c r="I23" s="20">
        <f t="shared" si="0"/>
      </c>
      <c r="J23" s="26"/>
      <c r="K23" s="20">
        <f t="shared" si="1"/>
      </c>
      <c r="O23" s="122">
        <f t="shared" si="2"/>
        <v>0</v>
      </c>
      <c r="P23" s="73">
        <f t="shared" si="3"/>
        <v>0</v>
      </c>
      <c r="Q23" s="73">
        <f t="shared" si="4"/>
        <v>0</v>
      </c>
      <c r="R23" s="73">
        <f t="shared" si="5"/>
        <v>0</v>
      </c>
      <c r="S23" s="73">
        <f t="shared" si="6"/>
        <v>0</v>
      </c>
      <c r="U23" s="122">
        <f t="shared" si="7"/>
        <v>0</v>
      </c>
      <c r="V23" s="73">
        <f t="shared" si="8"/>
        <v>0</v>
      </c>
      <c r="W23" s="73">
        <f t="shared" si="9"/>
        <v>0</v>
      </c>
      <c r="X23" s="73">
        <f t="shared" si="10"/>
        <v>0</v>
      </c>
      <c r="Y23" s="73">
        <f t="shared" si="11"/>
        <v>0</v>
      </c>
      <c r="AA23" s="122">
        <f t="shared" si="12"/>
        <v>0</v>
      </c>
      <c r="AB23" s="73">
        <f t="shared" si="13"/>
        <v>0</v>
      </c>
      <c r="AC23" s="73">
        <f t="shared" si="14"/>
        <v>0</v>
      </c>
      <c r="AD23" s="73">
        <f t="shared" si="15"/>
        <v>0</v>
      </c>
      <c r="AE23" s="73">
        <f t="shared" si="16"/>
        <v>0</v>
      </c>
    </row>
    <row r="24" spans="1:31" ht="12.75">
      <c r="A24" s="62"/>
      <c r="B24" s="105"/>
      <c r="C24" s="266"/>
      <c r="D24" s="267"/>
      <c r="E24" s="155"/>
      <c r="F24" s="38"/>
      <c r="G24" s="37"/>
      <c r="H24" s="26"/>
      <c r="I24" s="20">
        <f t="shared" si="0"/>
      </c>
      <c r="J24" s="26"/>
      <c r="K24" s="20">
        <f t="shared" si="1"/>
      </c>
      <c r="O24" s="122">
        <f t="shared" si="2"/>
        <v>0</v>
      </c>
      <c r="P24" s="73">
        <f t="shared" si="3"/>
        <v>0</v>
      </c>
      <c r="Q24" s="73">
        <f t="shared" si="4"/>
        <v>0</v>
      </c>
      <c r="R24" s="73">
        <f t="shared" si="5"/>
        <v>0</v>
      </c>
      <c r="S24" s="73">
        <f t="shared" si="6"/>
        <v>0</v>
      </c>
      <c r="U24" s="122">
        <f t="shared" si="7"/>
        <v>0</v>
      </c>
      <c r="V24" s="73">
        <f t="shared" si="8"/>
        <v>0</v>
      </c>
      <c r="W24" s="73">
        <f t="shared" si="9"/>
        <v>0</v>
      </c>
      <c r="X24" s="73">
        <f t="shared" si="10"/>
        <v>0</v>
      </c>
      <c r="Y24" s="73">
        <f t="shared" si="11"/>
        <v>0</v>
      </c>
      <c r="AA24" s="122">
        <f t="shared" si="12"/>
        <v>0</v>
      </c>
      <c r="AB24" s="73">
        <f t="shared" si="13"/>
        <v>0</v>
      </c>
      <c r="AC24" s="73">
        <f t="shared" si="14"/>
        <v>0</v>
      </c>
      <c r="AD24" s="73">
        <f t="shared" si="15"/>
        <v>0</v>
      </c>
      <c r="AE24" s="73">
        <f t="shared" si="16"/>
        <v>0</v>
      </c>
    </row>
    <row r="25" spans="1:31" ht="12.75">
      <c r="A25" s="62"/>
      <c r="B25" s="105"/>
      <c r="C25" s="266"/>
      <c r="D25" s="267"/>
      <c r="E25" s="155"/>
      <c r="F25" s="38"/>
      <c r="G25" s="37"/>
      <c r="H25" s="26"/>
      <c r="I25" s="20">
        <f t="shared" si="0"/>
      </c>
      <c r="J25" s="26"/>
      <c r="K25" s="20">
        <f t="shared" si="1"/>
      </c>
      <c r="O25" s="122">
        <f t="shared" si="2"/>
        <v>0</v>
      </c>
      <c r="P25" s="73">
        <f t="shared" si="3"/>
        <v>0</v>
      </c>
      <c r="Q25" s="73">
        <f t="shared" si="4"/>
        <v>0</v>
      </c>
      <c r="R25" s="73">
        <f t="shared" si="5"/>
        <v>0</v>
      </c>
      <c r="S25" s="73">
        <f t="shared" si="6"/>
        <v>0</v>
      </c>
      <c r="U25" s="122">
        <f t="shared" si="7"/>
        <v>0</v>
      </c>
      <c r="V25" s="73">
        <f t="shared" si="8"/>
        <v>0</v>
      </c>
      <c r="W25" s="73">
        <f t="shared" si="9"/>
        <v>0</v>
      </c>
      <c r="X25" s="73">
        <f t="shared" si="10"/>
        <v>0</v>
      </c>
      <c r="Y25" s="73">
        <f t="shared" si="11"/>
        <v>0</v>
      </c>
      <c r="AA25" s="122">
        <f t="shared" si="12"/>
        <v>0</v>
      </c>
      <c r="AB25" s="73">
        <f t="shared" si="13"/>
        <v>0</v>
      </c>
      <c r="AC25" s="73">
        <f t="shared" si="14"/>
        <v>0</v>
      </c>
      <c r="AD25" s="73">
        <f t="shared" si="15"/>
        <v>0</v>
      </c>
      <c r="AE25" s="73">
        <f t="shared" si="16"/>
        <v>0</v>
      </c>
    </row>
    <row r="26" spans="1:31" ht="12.75">
      <c r="A26" s="62"/>
      <c r="B26" s="105"/>
      <c r="C26" s="266"/>
      <c r="D26" s="267"/>
      <c r="E26" s="155"/>
      <c r="F26" s="38"/>
      <c r="G26" s="37"/>
      <c r="H26" s="26"/>
      <c r="I26" s="20">
        <f t="shared" si="0"/>
      </c>
      <c r="J26" s="26"/>
      <c r="K26" s="20">
        <f t="shared" si="1"/>
      </c>
      <c r="O26" s="122">
        <f t="shared" si="2"/>
        <v>0</v>
      </c>
      <c r="P26" s="73">
        <f t="shared" si="3"/>
        <v>0</v>
      </c>
      <c r="Q26" s="73">
        <f t="shared" si="4"/>
        <v>0</v>
      </c>
      <c r="R26" s="73">
        <f t="shared" si="5"/>
        <v>0</v>
      </c>
      <c r="S26" s="73">
        <f t="shared" si="6"/>
        <v>0</v>
      </c>
      <c r="U26" s="122">
        <f t="shared" si="7"/>
        <v>0</v>
      </c>
      <c r="V26" s="73">
        <f t="shared" si="8"/>
        <v>0</v>
      </c>
      <c r="W26" s="73">
        <f t="shared" si="9"/>
        <v>0</v>
      </c>
      <c r="X26" s="73">
        <f t="shared" si="10"/>
        <v>0</v>
      </c>
      <c r="Y26" s="73">
        <f t="shared" si="11"/>
        <v>0</v>
      </c>
      <c r="AA26" s="122">
        <f t="shared" si="12"/>
        <v>0</v>
      </c>
      <c r="AB26" s="73">
        <f t="shared" si="13"/>
        <v>0</v>
      </c>
      <c r="AC26" s="73">
        <f t="shared" si="14"/>
        <v>0</v>
      </c>
      <c r="AD26" s="73">
        <f t="shared" si="15"/>
        <v>0</v>
      </c>
      <c r="AE26" s="73">
        <f t="shared" si="16"/>
        <v>0</v>
      </c>
    </row>
    <row r="27" spans="1:31" ht="12.75">
      <c r="A27" s="62"/>
      <c r="B27" s="105"/>
      <c r="C27" s="266"/>
      <c r="D27" s="267"/>
      <c r="E27" s="155"/>
      <c r="F27" s="38"/>
      <c r="G27" s="37"/>
      <c r="H27" s="26"/>
      <c r="I27" s="20">
        <f t="shared" si="0"/>
      </c>
      <c r="J27" s="26"/>
      <c r="K27" s="20">
        <f t="shared" si="1"/>
      </c>
      <c r="O27" s="122">
        <f t="shared" si="2"/>
        <v>0</v>
      </c>
      <c r="P27" s="73">
        <f t="shared" si="3"/>
        <v>0</v>
      </c>
      <c r="Q27" s="73">
        <f t="shared" si="4"/>
        <v>0</v>
      </c>
      <c r="R27" s="73">
        <f t="shared" si="5"/>
        <v>0</v>
      </c>
      <c r="S27" s="73">
        <f t="shared" si="6"/>
        <v>0</v>
      </c>
      <c r="U27" s="122">
        <f t="shared" si="7"/>
        <v>0</v>
      </c>
      <c r="V27" s="73">
        <f t="shared" si="8"/>
        <v>0</v>
      </c>
      <c r="W27" s="73">
        <f t="shared" si="9"/>
        <v>0</v>
      </c>
      <c r="X27" s="73">
        <f t="shared" si="10"/>
        <v>0</v>
      </c>
      <c r="Y27" s="73">
        <f t="shared" si="11"/>
        <v>0</v>
      </c>
      <c r="AA27" s="122">
        <f t="shared" si="12"/>
        <v>0</v>
      </c>
      <c r="AB27" s="73">
        <f t="shared" si="13"/>
        <v>0</v>
      </c>
      <c r="AC27" s="73">
        <f t="shared" si="14"/>
        <v>0</v>
      </c>
      <c r="AD27" s="73">
        <f t="shared" si="15"/>
        <v>0</v>
      </c>
      <c r="AE27" s="73">
        <f t="shared" si="16"/>
        <v>0</v>
      </c>
    </row>
    <row r="28" spans="1:31" ht="12.75">
      <c r="A28" s="62"/>
      <c r="B28" s="105"/>
      <c r="C28" s="266"/>
      <c r="D28" s="267"/>
      <c r="E28" s="155"/>
      <c r="F28" s="38"/>
      <c r="G28" s="37"/>
      <c r="H28" s="26"/>
      <c r="I28" s="20">
        <f t="shared" si="0"/>
      </c>
      <c r="J28" s="26"/>
      <c r="K28" s="20">
        <f t="shared" si="1"/>
      </c>
      <c r="O28" s="122">
        <f t="shared" si="2"/>
        <v>0</v>
      </c>
      <c r="P28" s="73">
        <f t="shared" si="3"/>
        <v>0</v>
      </c>
      <c r="Q28" s="73">
        <f t="shared" si="4"/>
        <v>0</v>
      </c>
      <c r="R28" s="73">
        <f t="shared" si="5"/>
        <v>0</v>
      </c>
      <c r="S28" s="73">
        <f t="shared" si="6"/>
        <v>0</v>
      </c>
      <c r="U28" s="122">
        <f t="shared" si="7"/>
        <v>0</v>
      </c>
      <c r="V28" s="73">
        <f t="shared" si="8"/>
        <v>0</v>
      </c>
      <c r="W28" s="73">
        <f t="shared" si="9"/>
        <v>0</v>
      </c>
      <c r="X28" s="73">
        <f t="shared" si="10"/>
        <v>0</v>
      </c>
      <c r="Y28" s="73">
        <f t="shared" si="11"/>
        <v>0</v>
      </c>
      <c r="AA28" s="122">
        <f t="shared" si="12"/>
        <v>0</v>
      </c>
      <c r="AB28" s="73">
        <f t="shared" si="13"/>
        <v>0</v>
      </c>
      <c r="AC28" s="73">
        <f t="shared" si="14"/>
        <v>0</v>
      </c>
      <c r="AD28" s="73">
        <f t="shared" si="15"/>
        <v>0</v>
      </c>
      <c r="AE28" s="73">
        <f t="shared" si="16"/>
        <v>0</v>
      </c>
    </row>
    <row r="29" spans="1:31" ht="12.75">
      <c r="A29" s="62"/>
      <c r="B29" s="105"/>
      <c r="C29" s="266"/>
      <c r="D29" s="267"/>
      <c r="E29" s="155"/>
      <c r="F29" s="38"/>
      <c r="G29" s="37"/>
      <c r="H29" s="26"/>
      <c r="I29" s="20">
        <f t="shared" si="0"/>
      </c>
      <c r="J29" s="26"/>
      <c r="K29" s="20">
        <f t="shared" si="1"/>
      </c>
      <c r="O29" s="122">
        <f t="shared" si="2"/>
        <v>0</v>
      </c>
      <c r="P29" s="73">
        <f t="shared" si="3"/>
        <v>0</v>
      </c>
      <c r="Q29" s="73">
        <f t="shared" si="4"/>
        <v>0</v>
      </c>
      <c r="R29" s="73">
        <f t="shared" si="5"/>
        <v>0</v>
      </c>
      <c r="S29" s="73">
        <f t="shared" si="6"/>
        <v>0</v>
      </c>
      <c r="U29" s="122">
        <f t="shared" si="7"/>
        <v>0</v>
      </c>
      <c r="V29" s="73">
        <f t="shared" si="8"/>
        <v>0</v>
      </c>
      <c r="W29" s="73">
        <f t="shared" si="9"/>
        <v>0</v>
      </c>
      <c r="X29" s="73">
        <f t="shared" si="10"/>
        <v>0</v>
      </c>
      <c r="Y29" s="73">
        <f t="shared" si="11"/>
        <v>0</v>
      </c>
      <c r="AA29" s="122">
        <f t="shared" si="12"/>
        <v>0</v>
      </c>
      <c r="AB29" s="73">
        <f t="shared" si="13"/>
        <v>0</v>
      </c>
      <c r="AC29" s="73">
        <f t="shared" si="14"/>
        <v>0</v>
      </c>
      <c r="AD29" s="73">
        <f t="shared" si="15"/>
        <v>0</v>
      </c>
      <c r="AE29" s="73">
        <f t="shared" si="16"/>
        <v>0</v>
      </c>
    </row>
    <row r="30" spans="1:31" ht="12.75">
      <c r="A30" s="62"/>
      <c r="B30" s="105"/>
      <c r="C30" s="266"/>
      <c r="D30" s="267"/>
      <c r="E30" s="155"/>
      <c r="F30" s="38"/>
      <c r="G30" s="37"/>
      <c r="H30" s="26"/>
      <c r="I30" s="20">
        <f t="shared" si="0"/>
      </c>
      <c r="J30" s="26"/>
      <c r="K30" s="20">
        <f t="shared" si="1"/>
      </c>
      <c r="O30" s="122">
        <f t="shared" si="2"/>
        <v>0</v>
      </c>
      <c r="P30" s="73">
        <f t="shared" si="3"/>
        <v>0</v>
      </c>
      <c r="Q30" s="73">
        <f t="shared" si="4"/>
        <v>0</v>
      </c>
      <c r="R30" s="73">
        <f t="shared" si="5"/>
        <v>0</v>
      </c>
      <c r="S30" s="73">
        <f t="shared" si="6"/>
        <v>0</v>
      </c>
      <c r="U30" s="122">
        <f t="shared" si="7"/>
        <v>0</v>
      </c>
      <c r="V30" s="73">
        <f t="shared" si="8"/>
        <v>0</v>
      </c>
      <c r="W30" s="73">
        <f t="shared" si="9"/>
        <v>0</v>
      </c>
      <c r="X30" s="73">
        <f t="shared" si="10"/>
        <v>0</v>
      </c>
      <c r="Y30" s="73">
        <f t="shared" si="11"/>
        <v>0</v>
      </c>
      <c r="AA30" s="122">
        <f t="shared" si="12"/>
        <v>0</v>
      </c>
      <c r="AB30" s="73">
        <f t="shared" si="13"/>
        <v>0</v>
      </c>
      <c r="AC30" s="73">
        <f t="shared" si="14"/>
        <v>0</v>
      </c>
      <c r="AD30" s="73">
        <f t="shared" si="15"/>
        <v>0</v>
      </c>
      <c r="AE30" s="73">
        <f t="shared" si="16"/>
        <v>0</v>
      </c>
    </row>
    <row r="31" spans="1:31" ht="12.75">
      <c r="A31" s="62"/>
      <c r="B31" s="105"/>
      <c r="C31" s="266"/>
      <c r="D31" s="267"/>
      <c r="E31" s="155"/>
      <c r="F31" s="38"/>
      <c r="G31" s="37"/>
      <c r="H31" s="26"/>
      <c r="I31" s="20">
        <f t="shared" si="0"/>
      </c>
      <c r="J31" s="26"/>
      <c r="K31" s="20">
        <f t="shared" si="1"/>
      </c>
      <c r="O31" s="122">
        <f t="shared" si="2"/>
        <v>0</v>
      </c>
      <c r="P31" s="73">
        <f t="shared" si="3"/>
        <v>0</v>
      </c>
      <c r="Q31" s="73">
        <f t="shared" si="4"/>
        <v>0</v>
      </c>
      <c r="R31" s="73">
        <f t="shared" si="5"/>
        <v>0</v>
      </c>
      <c r="S31" s="73">
        <f t="shared" si="6"/>
        <v>0</v>
      </c>
      <c r="U31" s="122">
        <f t="shared" si="7"/>
        <v>0</v>
      </c>
      <c r="V31" s="73">
        <f t="shared" si="8"/>
        <v>0</v>
      </c>
      <c r="W31" s="73">
        <f t="shared" si="9"/>
        <v>0</v>
      </c>
      <c r="X31" s="73">
        <f t="shared" si="10"/>
        <v>0</v>
      </c>
      <c r="Y31" s="73">
        <f t="shared" si="11"/>
        <v>0</v>
      </c>
      <c r="AA31" s="122">
        <f t="shared" si="12"/>
        <v>0</v>
      </c>
      <c r="AB31" s="73">
        <f t="shared" si="13"/>
        <v>0</v>
      </c>
      <c r="AC31" s="73">
        <f t="shared" si="14"/>
        <v>0</v>
      </c>
      <c r="AD31" s="73">
        <f t="shared" si="15"/>
        <v>0</v>
      </c>
      <c r="AE31" s="73">
        <f t="shared" si="16"/>
        <v>0</v>
      </c>
    </row>
    <row r="32" spans="1:31" ht="12.75">
      <c r="A32" s="62"/>
      <c r="B32" s="105"/>
      <c r="C32" s="266"/>
      <c r="D32" s="267"/>
      <c r="E32" s="155"/>
      <c r="F32" s="38"/>
      <c r="G32" s="37"/>
      <c r="H32" s="26"/>
      <c r="I32" s="20">
        <f t="shared" si="0"/>
      </c>
      <c r="J32" s="26"/>
      <c r="K32" s="20">
        <f t="shared" si="1"/>
      </c>
      <c r="O32" s="122">
        <f t="shared" si="2"/>
        <v>0</v>
      </c>
      <c r="P32" s="73">
        <f t="shared" si="3"/>
        <v>0</v>
      </c>
      <c r="Q32" s="73">
        <f t="shared" si="4"/>
        <v>0</v>
      </c>
      <c r="R32" s="73">
        <f t="shared" si="5"/>
        <v>0</v>
      </c>
      <c r="S32" s="73">
        <f t="shared" si="6"/>
        <v>0</v>
      </c>
      <c r="U32" s="122">
        <f t="shared" si="7"/>
        <v>0</v>
      </c>
      <c r="V32" s="73">
        <f t="shared" si="8"/>
        <v>0</v>
      </c>
      <c r="W32" s="73">
        <f t="shared" si="9"/>
        <v>0</v>
      </c>
      <c r="X32" s="73">
        <f t="shared" si="10"/>
        <v>0</v>
      </c>
      <c r="Y32" s="73">
        <f t="shared" si="11"/>
        <v>0</v>
      </c>
      <c r="AA32" s="122">
        <f t="shared" si="12"/>
        <v>0</v>
      </c>
      <c r="AB32" s="73">
        <f t="shared" si="13"/>
        <v>0</v>
      </c>
      <c r="AC32" s="73">
        <f t="shared" si="14"/>
        <v>0</v>
      </c>
      <c r="AD32" s="73">
        <f t="shared" si="15"/>
        <v>0</v>
      </c>
      <c r="AE32" s="73">
        <f t="shared" si="16"/>
        <v>0</v>
      </c>
    </row>
    <row r="33" spans="1:31" ht="12.75">
      <c r="A33" s="62"/>
      <c r="B33" s="105"/>
      <c r="C33" s="266"/>
      <c r="D33" s="267"/>
      <c r="E33" s="155"/>
      <c r="F33" s="38"/>
      <c r="G33" s="37"/>
      <c r="H33" s="26"/>
      <c r="I33" s="20">
        <f t="shared" si="0"/>
      </c>
      <c r="J33" s="26"/>
      <c r="K33" s="20">
        <f t="shared" si="1"/>
      </c>
      <c r="O33" s="122">
        <f t="shared" si="2"/>
        <v>0</v>
      </c>
      <c r="P33" s="73">
        <f t="shared" si="3"/>
        <v>0</v>
      </c>
      <c r="Q33" s="73">
        <f t="shared" si="4"/>
        <v>0</v>
      </c>
      <c r="R33" s="73">
        <f t="shared" si="5"/>
        <v>0</v>
      </c>
      <c r="S33" s="73">
        <f t="shared" si="6"/>
        <v>0</v>
      </c>
      <c r="U33" s="122">
        <f t="shared" si="7"/>
        <v>0</v>
      </c>
      <c r="V33" s="73">
        <f t="shared" si="8"/>
        <v>0</v>
      </c>
      <c r="W33" s="73">
        <f t="shared" si="9"/>
        <v>0</v>
      </c>
      <c r="X33" s="73">
        <f t="shared" si="10"/>
        <v>0</v>
      </c>
      <c r="Y33" s="73">
        <f t="shared" si="11"/>
        <v>0</v>
      </c>
      <c r="AA33" s="122">
        <f t="shared" si="12"/>
        <v>0</v>
      </c>
      <c r="AB33" s="73">
        <f t="shared" si="13"/>
        <v>0</v>
      </c>
      <c r="AC33" s="73">
        <f t="shared" si="14"/>
        <v>0</v>
      </c>
      <c r="AD33" s="73">
        <f t="shared" si="15"/>
        <v>0</v>
      </c>
      <c r="AE33" s="73">
        <f t="shared" si="16"/>
        <v>0</v>
      </c>
    </row>
    <row r="34" spans="1:31" ht="12.75">
      <c r="A34" s="62"/>
      <c r="B34" s="105"/>
      <c r="C34" s="266"/>
      <c r="D34" s="267"/>
      <c r="E34" s="155"/>
      <c r="F34" s="38"/>
      <c r="G34" s="37"/>
      <c r="H34" s="26"/>
      <c r="I34" s="20">
        <f t="shared" si="0"/>
      </c>
      <c r="J34" s="26"/>
      <c r="K34" s="20">
        <f t="shared" si="1"/>
      </c>
      <c r="O34" s="122">
        <f t="shared" si="2"/>
        <v>0</v>
      </c>
      <c r="P34" s="73">
        <f t="shared" si="3"/>
        <v>0</v>
      </c>
      <c r="Q34" s="73">
        <f t="shared" si="4"/>
        <v>0</v>
      </c>
      <c r="R34" s="73">
        <f t="shared" si="5"/>
        <v>0</v>
      </c>
      <c r="S34" s="73">
        <f t="shared" si="6"/>
        <v>0</v>
      </c>
      <c r="U34" s="122">
        <f t="shared" si="7"/>
        <v>0</v>
      </c>
      <c r="V34" s="73">
        <f t="shared" si="8"/>
        <v>0</v>
      </c>
      <c r="W34" s="73">
        <f t="shared" si="9"/>
        <v>0</v>
      </c>
      <c r="X34" s="73">
        <f t="shared" si="10"/>
        <v>0</v>
      </c>
      <c r="Y34" s="73">
        <f t="shared" si="11"/>
        <v>0</v>
      </c>
      <c r="AA34" s="122">
        <f t="shared" si="12"/>
        <v>0</v>
      </c>
      <c r="AB34" s="73">
        <f t="shared" si="13"/>
        <v>0</v>
      </c>
      <c r="AC34" s="73">
        <f t="shared" si="14"/>
        <v>0</v>
      </c>
      <c r="AD34" s="73">
        <f t="shared" si="15"/>
        <v>0</v>
      </c>
      <c r="AE34" s="73">
        <f t="shared" si="16"/>
        <v>0</v>
      </c>
    </row>
    <row r="35" spans="1:31" ht="12.75">
      <c r="A35" s="62"/>
      <c r="B35" s="105"/>
      <c r="C35" s="266"/>
      <c r="D35" s="267"/>
      <c r="E35" s="155"/>
      <c r="F35" s="38"/>
      <c r="G35" s="37"/>
      <c r="H35" s="26"/>
      <c r="I35" s="20">
        <f t="shared" si="0"/>
      </c>
      <c r="J35" s="26"/>
      <c r="K35" s="20">
        <f t="shared" si="1"/>
      </c>
      <c r="O35" s="122">
        <f t="shared" si="2"/>
        <v>0</v>
      </c>
      <c r="P35" s="73">
        <f t="shared" si="3"/>
        <v>0</v>
      </c>
      <c r="Q35" s="73">
        <f t="shared" si="4"/>
        <v>0</v>
      </c>
      <c r="R35" s="73">
        <f t="shared" si="5"/>
        <v>0</v>
      </c>
      <c r="S35" s="73">
        <f t="shared" si="6"/>
        <v>0</v>
      </c>
      <c r="U35" s="122">
        <f t="shared" si="7"/>
        <v>0</v>
      </c>
      <c r="V35" s="73">
        <f t="shared" si="8"/>
        <v>0</v>
      </c>
      <c r="W35" s="73">
        <f t="shared" si="9"/>
        <v>0</v>
      </c>
      <c r="X35" s="73">
        <f t="shared" si="10"/>
        <v>0</v>
      </c>
      <c r="Y35" s="73">
        <f t="shared" si="11"/>
        <v>0</v>
      </c>
      <c r="AA35" s="122">
        <f t="shared" si="12"/>
        <v>0</v>
      </c>
      <c r="AB35" s="73">
        <f t="shared" si="13"/>
        <v>0</v>
      </c>
      <c r="AC35" s="73">
        <f t="shared" si="14"/>
        <v>0</v>
      </c>
      <c r="AD35" s="73">
        <f t="shared" si="15"/>
        <v>0</v>
      </c>
      <c r="AE35" s="73">
        <f t="shared" si="16"/>
        <v>0</v>
      </c>
    </row>
    <row r="36" spans="1:31" ht="12.75" customHeight="1">
      <c r="A36" s="62"/>
      <c r="B36" s="105"/>
      <c r="C36" s="266"/>
      <c r="D36" s="267"/>
      <c r="E36" s="155"/>
      <c r="F36" s="38"/>
      <c r="G36" s="37"/>
      <c r="H36" s="26"/>
      <c r="I36" s="20">
        <f t="shared" si="0"/>
      </c>
      <c r="J36" s="26"/>
      <c r="K36" s="20">
        <f t="shared" si="1"/>
      </c>
      <c r="O36" s="122">
        <f t="shared" si="2"/>
        <v>0</v>
      </c>
      <c r="P36" s="73">
        <f t="shared" si="3"/>
        <v>0</v>
      </c>
      <c r="Q36" s="73">
        <f t="shared" si="4"/>
        <v>0</v>
      </c>
      <c r="R36" s="73">
        <f t="shared" si="5"/>
        <v>0</v>
      </c>
      <c r="S36" s="73">
        <f t="shared" si="6"/>
        <v>0</v>
      </c>
      <c r="U36" s="122">
        <f t="shared" si="7"/>
        <v>0</v>
      </c>
      <c r="V36" s="73">
        <f t="shared" si="8"/>
        <v>0</v>
      </c>
      <c r="W36" s="73">
        <f t="shared" si="9"/>
        <v>0</v>
      </c>
      <c r="X36" s="73">
        <f t="shared" si="10"/>
        <v>0</v>
      </c>
      <c r="Y36" s="73">
        <f t="shared" si="11"/>
        <v>0</v>
      </c>
      <c r="AA36" s="122">
        <f t="shared" si="12"/>
        <v>0</v>
      </c>
      <c r="AB36" s="73">
        <f t="shared" si="13"/>
        <v>0</v>
      </c>
      <c r="AC36" s="73">
        <f t="shared" si="14"/>
        <v>0</v>
      </c>
      <c r="AD36" s="73">
        <f t="shared" si="15"/>
        <v>0</v>
      </c>
      <c r="AE36" s="73">
        <f t="shared" si="16"/>
        <v>0</v>
      </c>
    </row>
    <row r="37" spans="1:31" ht="12.75">
      <c r="A37" s="62"/>
      <c r="B37" s="105"/>
      <c r="C37" s="266"/>
      <c r="D37" s="267"/>
      <c r="E37" s="155"/>
      <c r="F37" s="38"/>
      <c r="G37" s="37"/>
      <c r="H37" s="26"/>
      <c r="I37" s="20">
        <f t="shared" si="0"/>
      </c>
      <c r="J37" s="26"/>
      <c r="K37" s="20">
        <f t="shared" si="1"/>
      </c>
      <c r="O37" s="122">
        <f t="shared" si="2"/>
        <v>0</v>
      </c>
      <c r="P37" s="73">
        <f t="shared" si="3"/>
        <v>0</v>
      </c>
      <c r="Q37" s="73">
        <f t="shared" si="4"/>
        <v>0</v>
      </c>
      <c r="R37" s="73">
        <f t="shared" si="5"/>
        <v>0</v>
      </c>
      <c r="S37" s="73">
        <f t="shared" si="6"/>
        <v>0</v>
      </c>
      <c r="U37" s="122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AA37" s="122">
        <f t="shared" si="12"/>
        <v>0</v>
      </c>
      <c r="AB37" s="73">
        <f t="shared" si="13"/>
        <v>0</v>
      </c>
      <c r="AC37" s="73">
        <f t="shared" si="14"/>
        <v>0</v>
      </c>
      <c r="AD37" s="73">
        <f t="shared" si="15"/>
        <v>0</v>
      </c>
      <c r="AE37" s="73">
        <f t="shared" si="16"/>
        <v>0</v>
      </c>
    </row>
    <row r="38" spans="1:31" ht="12.75">
      <c r="A38" s="62"/>
      <c r="B38" s="105"/>
      <c r="C38" s="266"/>
      <c r="D38" s="267"/>
      <c r="E38" s="155"/>
      <c r="F38" s="38"/>
      <c r="G38" s="37"/>
      <c r="H38" s="26"/>
      <c r="I38" s="20">
        <f t="shared" si="0"/>
      </c>
      <c r="J38" s="26"/>
      <c r="K38" s="20">
        <f t="shared" si="1"/>
      </c>
      <c r="O38" s="122">
        <f t="shared" si="2"/>
        <v>0</v>
      </c>
      <c r="P38" s="73">
        <f t="shared" si="3"/>
        <v>0</v>
      </c>
      <c r="Q38" s="73">
        <f t="shared" si="4"/>
        <v>0</v>
      </c>
      <c r="R38" s="73">
        <f t="shared" si="5"/>
        <v>0</v>
      </c>
      <c r="S38" s="73">
        <f t="shared" si="6"/>
        <v>0</v>
      </c>
      <c r="U38" s="122">
        <f t="shared" si="7"/>
        <v>0</v>
      </c>
      <c r="V38" s="73">
        <f t="shared" si="8"/>
        <v>0</v>
      </c>
      <c r="W38" s="73">
        <f t="shared" si="9"/>
        <v>0</v>
      </c>
      <c r="X38" s="73">
        <f t="shared" si="10"/>
        <v>0</v>
      </c>
      <c r="Y38" s="73">
        <f t="shared" si="11"/>
        <v>0</v>
      </c>
      <c r="AA38" s="122">
        <f t="shared" si="12"/>
        <v>0</v>
      </c>
      <c r="AB38" s="73">
        <f t="shared" si="13"/>
        <v>0</v>
      </c>
      <c r="AC38" s="73">
        <f t="shared" si="14"/>
        <v>0</v>
      </c>
      <c r="AD38" s="73">
        <f t="shared" si="15"/>
        <v>0</v>
      </c>
      <c r="AE38" s="73">
        <f t="shared" si="16"/>
        <v>0</v>
      </c>
    </row>
    <row r="39" spans="1:31" ht="12.75">
      <c r="A39" s="62"/>
      <c r="B39" s="105"/>
      <c r="C39" s="266"/>
      <c r="D39" s="267"/>
      <c r="E39" s="155"/>
      <c r="F39" s="38"/>
      <c r="G39" s="37"/>
      <c r="H39" s="26"/>
      <c r="I39" s="20">
        <f t="shared" si="0"/>
      </c>
      <c r="J39" s="26"/>
      <c r="K39" s="20">
        <f t="shared" si="1"/>
      </c>
      <c r="O39" s="122">
        <f t="shared" si="2"/>
        <v>0</v>
      </c>
      <c r="P39" s="73">
        <f t="shared" si="3"/>
        <v>0</v>
      </c>
      <c r="Q39" s="73">
        <f t="shared" si="4"/>
        <v>0</v>
      </c>
      <c r="R39" s="73">
        <f t="shared" si="5"/>
        <v>0</v>
      </c>
      <c r="S39" s="73">
        <f t="shared" si="6"/>
        <v>0</v>
      </c>
      <c r="U39" s="122">
        <f t="shared" si="7"/>
        <v>0</v>
      </c>
      <c r="V39" s="73">
        <f t="shared" si="8"/>
        <v>0</v>
      </c>
      <c r="W39" s="73">
        <f t="shared" si="9"/>
        <v>0</v>
      </c>
      <c r="X39" s="73">
        <f t="shared" si="10"/>
        <v>0</v>
      </c>
      <c r="Y39" s="73">
        <f t="shared" si="11"/>
        <v>0</v>
      </c>
      <c r="AA39" s="122">
        <f t="shared" si="12"/>
        <v>0</v>
      </c>
      <c r="AB39" s="73">
        <f t="shared" si="13"/>
        <v>0</v>
      </c>
      <c r="AC39" s="73">
        <f t="shared" si="14"/>
        <v>0</v>
      </c>
      <c r="AD39" s="73">
        <f t="shared" si="15"/>
        <v>0</v>
      </c>
      <c r="AE39" s="73">
        <f t="shared" si="16"/>
        <v>0</v>
      </c>
    </row>
    <row r="40" spans="1:31" ht="12.75">
      <c r="A40" s="63"/>
      <c r="B40" s="106"/>
      <c r="C40" s="266"/>
      <c r="D40" s="267"/>
      <c r="E40" s="155"/>
      <c r="F40" s="38"/>
      <c r="G40" s="40"/>
      <c r="H40" s="28"/>
      <c r="I40" s="22">
        <f t="shared" si="0"/>
      </c>
      <c r="J40" s="28"/>
      <c r="K40" s="22">
        <f t="shared" si="1"/>
      </c>
      <c r="O40" s="122">
        <f t="shared" si="2"/>
        <v>0</v>
      </c>
      <c r="P40" s="73">
        <f t="shared" si="3"/>
        <v>0</v>
      </c>
      <c r="Q40" s="73">
        <f t="shared" si="4"/>
        <v>0</v>
      </c>
      <c r="R40" s="73">
        <f t="shared" si="5"/>
        <v>0</v>
      </c>
      <c r="S40" s="73">
        <f t="shared" si="6"/>
        <v>0</v>
      </c>
      <c r="U40" s="122">
        <f t="shared" si="7"/>
        <v>0</v>
      </c>
      <c r="V40" s="73">
        <f t="shared" si="8"/>
        <v>0</v>
      </c>
      <c r="W40" s="73">
        <f t="shared" si="9"/>
        <v>0</v>
      </c>
      <c r="X40" s="73">
        <f t="shared" si="10"/>
        <v>0</v>
      </c>
      <c r="Y40" s="73">
        <f t="shared" si="11"/>
        <v>0</v>
      </c>
      <c r="AA40" s="122">
        <f t="shared" si="12"/>
        <v>0</v>
      </c>
      <c r="AB40" s="73">
        <f t="shared" si="13"/>
        <v>0</v>
      </c>
      <c r="AC40" s="73">
        <f t="shared" si="14"/>
        <v>0</v>
      </c>
      <c r="AD40" s="73">
        <f t="shared" si="15"/>
        <v>0</v>
      </c>
      <c r="AE40" s="73">
        <f t="shared" si="16"/>
        <v>0</v>
      </c>
    </row>
    <row r="41" spans="1:31" s="15" customFormat="1" ht="21.75" customHeight="1" thickBot="1">
      <c r="A41" s="16"/>
      <c r="B41" s="16"/>
      <c r="C41" s="304" t="s">
        <v>10</v>
      </c>
      <c r="D41" s="305"/>
      <c r="E41" s="156"/>
      <c r="F41" s="111"/>
      <c r="G41" s="17">
        <f>SUM(G9:G40)</f>
        <v>0</v>
      </c>
      <c r="H41" s="17">
        <f>SUM(H9:H40)</f>
        <v>0</v>
      </c>
      <c r="I41" s="17">
        <f>SUM(I9:I40)</f>
        <v>0</v>
      </c>
      <c r="J41" s="17">
        <f>SUM(J9:J40)</f>
        <v>0</v>
      </c>
      <c r="K41" s="17">
        <f>SUM(K9:K40)</f>
        <v>0</v>
      </c>
      <c r="N41" s="120" t="s">
        <v>10</v>
      </c>
      <c r="O41" s="17">
        <f>SUM(O9:O40)</f>
        <v>0</v>
      </c>
      <c r="P41" s="17">
        <f>SUM(P9:P40)</f>
        <v>0</v>
      </c>
      <c r="Q41" s="17">
        <f>SUM(Q9:Q40)</f>
        <v>0</v>
      </c>
      <c r="R41" s="17">
        <f>SUM(R9:R40)</f>
        <v>0</v>
      </c>
      <c r="S41" s="17">
        <f>SUM(S9:S40)</f>
        <v>0</v>
      </c>
      <c r="U41" s="17">
        <f>SUM(U9:U40)</f>
        <v>0</v>
      </c>
      <c r="V41" s="17">
        <f>SUM(V9:V40)</f>
        <v>0</v>
      </c>
      <c r="W41" s="17">
        <f>SUM(W9:W40)</f>
        <v>0</v>
      </c>
      <c r="X41" s="17">
        <f>SUM(X9:X40)</f>
        <v>0</v>
      </c>
      <c r="Y41" s="17">
        <f>SUM(Y9:Y40)</f>
        <v>0</v>
      </c>
      <c r="AA41" s="17">
        <f>SUM(AA9:AA40)</f>
        <v>0</v>
      </c>
      <c r="AB41" s="17">
        <f>SUM(AB9:AB40)</f>
        <v>0</v>
      </c>
      <c r="AC41" s="17">
        <f>SUM(AC9:AC40)</f>
        <v>0</v>
      </c>
      <c r="AD41" s="17">
        <f>SUM(AD9:AD40)</f>
        <v>0</v>
      </c>
      <c r="AE41" s="17">
        <f>SUM(AE9:AE40)</f>
        <v>0</v>
      </c>
    </row>
    <row r="42" spans="1:11" s="3" customFormat="1" ht="12.75" customHeight="1" thickTop="1">
      <c r="A42" s="65" t="s">
        <v>27</v>
      </c>
      <c r="B42" s="2"/>
      <c r="C42" s="279" t="str">
        <f>C1</f>
        <v>Gemeinde</v>
      </c>
      <c r="D42" s="279"/>
      <c r="E42" s="112"/>
      <c r="F42" s="112"/>
      <c r="G42" s="161" t="str">
        <f>G1</f>
        <v>x Teil-/Schluss-</v>
      </c>
      <c r="H42" s="7" t="s">
        <v>21</v>
      </c>
      <c r="I42" s="10" t="str">
        <f>IF($I$1="","",$I$1)</f>
        <v>zu BAFU x/...</v>
      </c>
      <c r="J42" s="1"/>
      <c r="K42" s="2"/>
    </row>
    <row r="43" spans="1:11" ht="12.75" customHeight="1">
      <c r="A43" s="3" t="s">
        <v>22</v>
      </c>
      <c r="C43" s="280" t="str">
        <f>C2</f>
        <v>Objekt</v>
      </c>
      <c r="D43" s="279"/>
      <c r="E43" s="279"/>
      <c r="F43" s="279"/>
      <c r="G43" s="279"/>
      <c r="H43" s="52"/>
      <c r="I43" s="7"/>
      <c r="J43" s="53"/>
      <c r="K43" s="74"/>
    </row>
    <row r="44" spans="1:9" ht="12.75" customHeight="1">
      <c r="A44" s="3"/>
      <c r="C44" s="162" t="str">
        <f>C3</f>
        <v>Abschnitt 1</v>
      </c>
      <c r="D44" s="163"/>
      <c r="E44" s="163"/>
      <c r="F44" s="163"/>
      <c r="G44" s="163"/>
      <c r="H44" s="7"/>
      <c r="I44" s="7"/>
    </row>
    <row r="45" spans="1:11" ht="12.75" customHeight="1">
      <c r="A45" s="3" t="s">
        <v>23</v>
      </c>
      <c r="B45" s="55"/>
      <c r="C45" s="306">
        <f>$C$4</f>
        <v>0</v>
      </c>
      <c r="D45" s="307"/>
      <c r="E45" s="75">
        <f>$E$4</f>
        <v>1</v>
      </c>
      <c r="F45" s="75"/>
      <c r="H45" s="6"/>
      <c r="I45" s="54"/>
      <c r="K45" s="55"/>
    </row>
    <row r="46" spans="1:11" ht="12.75" customHeight="1">
      <c r="A46" s="1" t="str">
        <f>$A$5</f>
        <v>BAFU-Verfügung-Nr.:</v>
      </c>
      <c r="C46" s="268">
        <f>$C$5</f>
      </c>
      <c r="D46" s="268"/>
      <c r="E46" s="75">
        <f>$E$5</f>
      </c>
      <c r="F46" s="75"/>
      <c r="H46" s="4"/>
      <c r="I46" s="56"/>
      <c r="J46" s="4" t="s">
        <v>24</v>
      </c>
      <c r="K46" s="69">
        <f>K5+1</f>
        <v>2</v>
      </c>
    </row>
    <row r="47" spans="1:11" ht="12.75" customHeight="1">
      <c r="A47" s="283" t="s">
        <v>6</v>
      </c>
      <c r="B47" s="283" t="s">
        <v>0</v>
      </c>
      <c r="C47" s="286" t="s">
        <v>7</v>
      </c>
      <c r="D47" s="287"/>
      <c r="E47" s="295" t="s">
        <v>40</v>
      </c>
      <c r="F47" s="298" t="s">
        <v>8</v>
      </c>
      <c r="G47" s="292" t="s">
        <v>5</v>
      </c>
      <c r="H47" s="293"/>
      <c r="I47" s="293"/>
      <c r="J47" s="293"/>
      <c r="K47" s="294"/>
    </row>
    <row r="48" spans="1:31" ht="11.25" customHeight="1">
      <c r="A48" s="284"/>
      <c r="B48" s="284"/>
      <c r="C48" s="288"/>
      <c r="D48" s="289"/>
      <c r="E48" s="296"/>
      <c r="F48" s="299"/>
      <c r="G48" s="283" t="s">
        <v>1</v>
      </c>
      <c r="H48" s="283" t="s">
        <v>2</v>
      </c>
      <c r="I48" s="283" t="s">
        <v>3</v>
      </c>
      <c r="J48" s="275" t="s">
        <v>19</v>
      </c>
      <c r="K48" s="275" t="s">
        <v>20</v>
      </c>
      <c r="O48" s="271" t="s">
        <v>29</v>
      </c>
      <c r="P48" s="272"/>
      <c r="Q48" s="272"/>
      <c r="R48" s="272"/>
      <c r="S48" s="273"/>
      <c r="U48" s="271" t="s">
        <v>42</v>
      </c>
      <c r="V48" s="272"/>
      <c r="W48" s="272"/>
      <c r="X48" s="272"/>
      <c r="Y48" s="273"/>
      <c r="AA48" s="271" t="s">
        <v>43</v>
      </c>
      <c r="AB48" s="272"/>
      <c r="AC48" s="272"/>
      <c r="AD48" s="272"/>
      <c r="AE48" s="273"/>
    </row>
    <row r="49" spans="1:31" ht="11.25" customHeight="1">
      <c r="A49" s="285"/>
      <c r="B49" s="285"/>
      <c r="C49" s="290"/>
      <c r="D49" s="291"/>
      <c r="E49" s="297"/>
      <c r="F49" s="300"/>
      <c r="G49" s="285"/>
      <c r="H49" s="285"/>
      <c r="I49" s="285"/>
      <c r="J49" s="276"/>
      <c r="K49" s="276"/>
      <c r="O49" s="117" t="s">
        <v>14</v>
      </c>
      <c r="P49" s="117" t="s">
        <v>16</v>
      </c>
      <c r="Q49" s="117" t="s">
        <v>15</v>
      </c>
      <c r="R49" s="117" t="s">
        <v>41</v>
      </c>
      <c r="S49" s="117" t="s">
        <v>18</v>
      </c>
      <c r="U49" s="117" t="s">
        <v>14</v>
      </c>
      <c r="V49" s="117" t="s">
        <v>16</v>
      </c>
      <c r="W49" s="117" t="s">
        <v>15</v>
      </c>
      <c r="X49" s="117" t="s">
        <v>41</v>
      </c>
      <c r="Y49" s="117" t="s">
        <v>18</v>
      </c>
      <c r="AA49" s="117" t="s">
        <v>14</v>
      </c>
      <c r="AB49" s="117" t="s">
        <v>16</v>
      </c>
      <c r="AC49" s="117" t="s">
        <v>15</v>
      </c>
      <c r="AD49" s="117" t="s">
        <v>41</v>
      </c>
      <c r="AE49" s="117" t="s">
        <v>18</v>
      </c>
    </row>
    <row r="50" spans="1:31" ht="12.75" customHeight="1">
      <c r="A50" s="32"/>
      <c r="B50" s="32"/>
      <c r="C50" s="259" t="s">
        <v>10</v>
      </c>
      <c r="D50" s="303" t="s">
        <v>10</v>
      </c>
      <c r="E50" s="116"/>
      <c r="F50" s="76"/>
      <c r="G50" s="33">
        <f>G41</f>
        <v>0</v>
      </c>
      <c r="H50" s="34">
        <f>H41</f>
        <v>0</v>
      </c>
      <c r="I50" s="33">
        <f>I41</f>
        <v>0</v>
      </c>
      <c r="J50" s="34">
        <f>J41</f>
        <v>0</v>
      </c>
      <c r="K50" s="33">
        <f>K41</f>
        <v>0</v>
      </c>
      <c r="N50" s="1" t="s">
        <v>10</v>
      </c>
      <c r="O50" s="33">
        <f>O41</f>
        <v>0</v>
      </c>
      <c r="P50" s="33">
        <f>P41</f>
        <v>0</v>
      </c>
      <c r="Q50" s="33">
        <f>Q41</f>
        <v>0</v>
      </c>
      <c r="R50" s="33">
        <f>R41</f>
        <v>0</v>
      </c>
      <c r="S50" s="33">
        <f>S41</f>
        <v>0</v>
      </c>
      <c r="U50" s="33">
        <f>U41</f>
        <v>0</v>
      </c>
      <c r="V50" s="33">
        <f>V41</f>
        <v>0</v>
      </c>
      <c r="W50" s="33">
        <f>W41</f>
        <v>0</v>
      </c>
      <c r="X50" s="33">
        <f>X41</f>
        <v>0</v>
      </c>
      <c r="Y50" s="33">
        <f>Y41</f>
        <v>0</v>
      </c>
      <c r="AA50" s="33">
        <f>AA41</f>
        <v>0</v>
      </c>
      <c r="AB50" s="33">
        <f>AB41</f>
        <v>0</v>
      </c>
      <c r="AC50" s="33">
        <f>AC41</f>
        <v>0</v>
      </c>
      <c r="AD50" s="33">
        <f>AD41</f>
        <v>0</v>
      </c>
      <c r="AE50" s="33">
        <f>AE41</f>
        <v>0</v>
      </c>
    </row>
    <row r="51" spans="1:31" ht="12.75">
      <c r="A51" s="62"/>
      <c r="B51" s="105"/>
      <c r="C51" s="266"/>
      <c r="D51" s="267"/>
      <c r="E51" s="155"/>
      <c r="F51" s="36"/>
      <c r="G51" s="37"/>
      <c r="H51" s="25"/>
      <c r="I51" s="20">
        <f aca="true" t="shared" si="17" ref="I51:I80">IF(G51&gt;0,G51-H51,"")</f>
      </c>
      <c r="J51" s="25"/>
      <c r="K51" s="20">
        <f aca="true" t="shared" si="18" ref="K51:K80">IF(G51&gt;0,G51-J51,"")</f>
      </c>
      <c r="O51" s="122">
        <f>IF(E51="Landerwerb",G51,0)</f>
        <v>0</v>
      </c>
      <c r="P51" s="122">
        <f>IF(E51="Bauarbeiten",G51,0)</f>
        <v>0</v>
      </c>
      <c r="Q51" s="122">
        <f>IF(E51="Projekt und Bauleitung",G51,0)</f>
        <v>0</v>
      </c>
      <c r="R51" s="122">
        <f>IF(E51="Vermessung und Vermarchung",G51,0)</f>
        <v>0</v>
      </c>
      <c r="S51" s="122">
        <f>IF(E51="Verschiedenes",G51,0)</f>
        <v>0</v>
      </c>
      <c r="U51" s="122">
        <f>IF(E51="Landerwerb",H51,0)</f>
        <v>0</v>
      </c>
      <c r="V51" s="122">
        <f>IF(E51="Bauarbeiten",H51,0)</f>
        <v>0</v>
      </c>
      <c r="W51" s="122">
        <f>IF(E51="Projekt und Bauleitung",H51,0)</f>
        <v>0</v>
      </c>
      <c r="X51" s="122">
        <f>IF(E51="Vermessung und Vermarchung",H51,0)</f>
        <v>0</v>
      </c>
      <c r="Y51" s="122">
        <f>IF(E51="Verschiedenes",H51,0)</f>
        <v>0</v>
      </c>
      <c r="AA51" s="122">
        <f>IF(E51="Landerwerb",J51,0)</f>
        <v>0</v>
      </c>
      <c r="AB51" s="122">
        <f>IF(E51="Bauarbeiten",J51,0)</f>
        <v>0</v>
      </c>
      <c r="AC51" s="122">
        <f>IF(E51="Projekt und Bauleitung",J51,0)</f>
        <v>0</v>
      </c>
      <c r="AD51" s="122">
        <f>IF(E51="Vermessung und Vermarchung",J51,0)</f>
        <v>0</v>
      </c>
      <c r="AE51" s="122">
        <f>IF(E51="Verschiedenes",J51,0)</f>
        <v>0</v>
      </c>
    </row>
    <row r="52" spans="1:31" ht="12.75">
      <c r="A52" s="62"/>
      <c r="B52" s="105"/>
      <c r="C52" s="266"/>
      <c r="D52" s="267"/>
      <c r="E52" s="155"/>
      <c r="F52" s="36"/>
      <c r="G52" s="37"/>
      <c r="H52" s="25"/>
      <c r="I52" s="20">
        <f t="shared" si="17"/>
      </c>
      <c r="J52" s="25"/>
      <c r="K52" s="20">
        <f t="shared" si="18"/>
      </c>
      <c r="O52" s="122">
        <f>IF(E52="Landerwerb",G52,0)</f>
        <v>0</v>
      </c>
      <c r="P52" s="73">
        <f>IF(E52="Bauarbeiten",G52,0)</f>
        <v>0</v>
      </c>
      <c r="Q52" s="73">
        <f>IF(E52="Projekt und Bauleitung",G52,0)</f>
        <v>0</v>
      </c>
      <c r="R52" s="73">
        <f>IF(E52="Vermessung und Vermarchung",G52,0)</f>
        <v>0</v>
      </c>
      <c r="S52" s="73">
        <f>IF(E52="Verschiedenes",G52,0)</f>
        <v>0</v>
      </c>
      <c r="U52" s="122">
        <f>IF(E52="Landerwerb",H52,0)</f>
        <v>0</v>
      </c>
      <c r="V52" s="73">
        <f>IF(E52="Bauarbeiten",H52,0)</f>
        <v>0</v>
      </c>
      <c r="W52" s="73">
        <f>IF(E52="Projekt und Bauleitung",H52,0)</f>
        <v>0</v>
      </c>
      <c r="X52" s="73">
        <f>IF(E52="Vermessung und Vermarchung",H52,0)</f>
        <v>0</v>
      </c>
      <c r="Y52" s="73">
        <f>IF(E52="Verschiedenes",H52,0)</f>
        <v>0</v>
      </c>
      <c r="AA52" s="122">
        <f>IF(E52="Landerwerb",J52,0)</f>
        <v>0</v>
      </c>
      <c r="AB52" s="73">
        <f>IF(E52="Bauarbeiten",J52,0)</f>
        <v>0</v>
      </c>
      <c r="AC52" s="73">
        <f>IF(E52="Projekt und Bauleitung",J52,0)</f>
        <v>0</v>
      </c>
      <c r="AD52" s="73">
        <f>IF(E52="Vermessung und Vermarchung",J52,0)</f>
        <v>0</v>
      </c>
      <c r="AE52" s="73">
        <f>IF(E52="Verschiedenes",J52,0)</f>
        <v>0</v>
      </c>
    </row>
    <row r="53" spans="1:31" ht="12.75">
      <c r="A53" s="62"/>
      <c r="B53" s="105"/>
      <c r="C53" s="266"/>
      <c r="D53" s="267"/>
      <c r="E53" s="155"/>
      <c r="F53" s="36"/>
      <c r="G53" s="37"/>
      <c r="H53" s="25"/>
      <c r="I53" s="20">
        <f t="shared" si="17"/>
      </c>
      <c r="J53" s="25"/>
      <c r="K53" s="20">
        <f t="shared" si="18"/>
      </c>
      <c r="O53" s="122">
        <f aca="true" t="shared" si="19" ref="O53:O80">IF(E53="Landerwerb",G53,0)</f>
        <v>0</v>
      </c>
      <c r="P53" s="73">
        <f aca="true" t="shared" si="20" ref="P53:P80">IF(E53="Bauarbeiten",G53,0)</f>
        <v>0</v>
      </c>
      <c r="Q53" s="73">
        <f aca="true" t="shared" si="21" ref="Q53:Q80">IF(E53="Projekt und Bauleitung",G53,0)</f>
        <v>0</v>
      </c>
      <c r="R53" s="73">
        <f aca="true" t="shared" si="22" ref="R53:R80">IF(E53="Vermessung und Vermarchung",G53,0)</f>
        <v>0</v>
      </c>
      <c r="S53" s="73">
        <f aca="true" t="shared" si="23" ref="S53:S80">IF(E53="Verschiedenes",G53,0)</f>
        <v>0</v>
      </c>
      <c r="U53" s="122">
        <f aca="true" t="shared" si="24" ref="U53:U80">IF(E53="Landerwerb",H53,0)</f>
        <v>0</v>
      </c>
      <c r="V53" s="73">
        <f aca="true" t="shared" si="25" ref="V53:V80">IF(E53="Bauarbeiten",H53,0)</f>
        <v>0</v>
      </c>
      <c r="W53" s="73">
        <f aca="true" t="shared" si="26" ref="W53:W80">IF(E53="Projekt und Bauleitung",H53,0)</f>
        <v>0</v>
      </c>
      <c r="X53" s="73">
        <f aca="true" t="shared" si="27" ref="X53:X80">IF(E53="Vermessung und Vermarchung",H53,0)</f>
        <v>0</v>
      </c>
      <c r="Y53" s="73">
        <f aca="true" t="shared" si="28" ref="Y53:Y80">IF(E53="Verschiedenes",H53,0)</f>
        <v>0</v>
      </c>
      <c r="AA53" s="122">
        <f aca="true" t="shared" si="29" ref="AA53:AA80">IF(E53="Landerwerb",J53,0)</f>
        <v>0</v>
      </c>
      <c r="AB53" s="73">
        <f aca="true" t="shared" si="30" ref="AB53:AB80">IF(E53="Bauarbeiten",J53,0)</f>
        <v>0</v>
      </c>
      <c r="AC53" s="73">
        <f aca="true" t="shared" si="31" ref="AC53:AC80">IF(E53="Projekt und Bauleitung",J53,0)</f>
        <v>0</v>
      </c>
      <c r="AD53" s="73">
        <f aca="true" t="shared" si="32" ref="AD53:AD80">IF(E53="Vermessung und Vermarchung",J53,0)</f>
        <v>0</v>
      </c>
      <c r="AE53" s="73">
        <f aca="true" t="shared" si="33" ref="AE53:AE80">IF(E53="Verschiedenes",J53,0)</f>
        <v>0</v>
      </c>
    </row>
    <row r="54" spans="1:31" ht="12.75">
      <c r="A54" s="62"/>
      <c r="B54" s="105"/>
      <c r="C54" s="266"/>
      <c r="D54" s="267"/>
      <c r="E54" s="155"/>
      <c r="F54" s="36"/>
      <c r="G54" s="37"/>
      <c r="H54" s="25"/>
      <c r="I54" s="20">
        <f t="shared" si="17"/>
      </c>
      <c r="J54" s="25"/>
      <c r="K54" s="20">
        <f t="shared" si="18"/>
      </c>
      <c r="O54" s="122">
        <f t="shared" si="19"/>
        <v>0</v>
      </c>
      <c r="P54" s="73">
        <f t="shared" si="20"/>
        <v>0</v>
      </c>
      <c r="Q54" s="73">
        <f t="shared" si="21"/>
        <v>0</v>
      </c>
      <c r="R54" s="73">
        <f t="shared" si="22"/>
        <v>0</v>
      </c>
      <c r="S54" s="73">
        <f t="shared" si="23"/>
        <v>0</v>
      </c>
      <c r="U54" s="122">
        <f t="shared" si="24"/>
        <v>0</v>
      </c>
      <c r="V54" s="73">
        <f t="shared" si="25"/>
        <v>0</v>
      </c>
      <c r="W54" s="73">
        <f t="shared" si="26"/>
        <v>0</v>
      </c>
      <c r="X54" s="73">
        <f t="shared" si="27"/>
        <v>0</v>
      </c>
      <c r="Y54" s="73">
        <f t="shared" si="28"/>
        <v>0</v>
      </c>
      <c r="AA54" s="122">
        <f t="shared" si="29"/>
        <v>0</v>
      </c>
      <c r="AB54" s="73">
        <f t="shared" si="30"/>
        <v>0</v>
      </c>
      <c r="AC54" s="73">
        <f t="shared" si="31"/>
        <v>0</v>
      </c>
      <c r="AD54" s="73">
        <f t="shared" si="32"/>
        <v>0</v>
      </c>
      <c r="AE54" s="73">
        <f t="shared" si="33"/>
        <v>0</v>
      </c>
    </row>
    <row r="55" spans="1:31" ht="12.75">
      <c r="A55" s="62"/>
      <c r="B55" s="105"/>
      <c r="C55" s="266"/>
      <c r="D55" s="267"/>
      <c r="E55" s="155"/>
      <c r="F55" s="38"/>
      <c r="G55" s="37"/>
      <c r="H55" s="25"/>
      <c r="I55" s="20">
        <f t="shared" si="17"/>
      </c>
      <c r="J55" s="25"/>
      <c r="K55" s="20">
        <f t="shared" si="18"/>
      </c>
      <c r="O55" s="122">
        <f t="shared" si="19"/>
        <v>0</v>
      </c>
      <c r="P55" s="73">
        <f t="shared" si="20"/>
        <v>0</v>
      </c>
      <c r="Q55" s="73">
        <f t="shared" si="21"/>
        <v>0</v>
      </c>
      <c r="R55" s="73">
        <f t="shared" si="22"/>
        <v>0</v>
      </c>
      <c r="S55" s="73">
        <f t="shared" si="23"/>
        <v>0</v>
      </c>
      <c r="U55" s="122">
        <f t="shared" si="24"/>
        <v>0</v>
      </c>
      <c r="V55" s="73">
        <f t="shared" si="25"/>
        <v>0</v>
      </c>
      <c r="W55" s="73">
        <f t="shared" si="26"/>
        <v>0</v>
      </c>
      <c r="X55" s="73">
        <f t="shared" si="27"/>
        <v>0</v>
      </c>
      <c r="Y55" s="73">
        <f t="shared" si="28"/>
        <v>0</v>
      </c>
      <c r="AA55" s="122">
        <f t="shared" si="29"/>
        <v>0</v>
      </c>
      <c r="AB55" s="73">
        <f t="shared" si="30"/>
        <v>0</v>
      </c>
      <c r="AC55" s="73">
        <f t="shared" si="31"/>
        <v>0</v>
      </c>
      <c r="AD55" s="73">
        <f t="shared" si="32"/>
        <v>0</v>
      </c>
      <c r="AE55" s="73">
        <f t="shared" si="33"/>
        <v>0</v>
      </c>
    </row>
    <row r="56" spans="1:31" ht="12.75">
      <c r="A56" s="62"/>
      <c r="B56" s="105"/>
      <c r="C56" s="266"/>
      <c r="D56" s="267"/>
      <c r="E56" s="155"/>
      <c r="F56" s="38"/>
      <c r="G56" s="37"/>
      <c r="H56" s="25"/>
      <c r="I56" s="20">
        <f t="shared" si="17"/>
      </c>
      <c r="J56" s="25"/>
      <c r="K56" s="20">
        <f t="shared" si="18"/>
      </c>
      <c r="O56" s="122">
        <f t="shared" si="19"/>
        <v>0</v>
      </c>
      <c r="P56" s="73">
        <f t="shared" si="20"/>
        <v>0</v>
      </c>
      <c r="Q56" s="73">
        <f t="shared" si="21"/>
        <v>0</v>
      </c>
      <c r="R56" s="73">
        <f t="shared" si="22"/>
        <v>0</v>
      </c>
      <c r="S56" s="73">
        <f t="shared" si="23"/>
        <v>0</v>
      </c>
      <c r="U56" s="122">
        <f t="shared" si="24"/>
        <v>0</v>
      </c>
      <c r="V56" s="73">
        <f t="shared" si="25"/>
        <v>0</v>
      </c>
      <c r="W56" s="73">
        <f t="shared" si="26"/>
        <v>0</v>
      </c>
      <c r="X56" s="73">
        <f t="shared" si="27"/>
        <v>0</v>
      </c>
      <c r="Y56" s="73">
        <f t="shared" si="28"/>
        <v>0</v>
      </c>
      <c r="AA56" s="122">
        <f t="shared" si="29"/>
        <v>0</v>
      </c>
      <c r="AB56" s="73">
        <f t="shared" si="30"/>
        <v>0</v>
      </c>
      <c r="AC56" s="73">
        <f t="shared" si="31"/>
        <v>0</v>
      </c>
      <c r="AD56" s="73">
        <f t="shared" si="32"/>
        <v>0</v>
      </c>
      <c r="AE56" s="73">
        <f t="shared" si="33"/>
        <v>0</v>
      </c>
    </row>
    <row r="57" spans="1:31" ht="12.75">
      <c r="A57" s="62"/>
      <c r="B57" s="105"/>
      <c r="C57" s="266"/>
      <c r="D57" s="267"/>
      <c r="E57" s="155"/>
      <c r="F57" s="38"/>
      <c r="G57" s="37"/>
      <c r="H57" s="25"/>
      <c r="I57" s="20">
        <f t="shared" si="17"/>
      </c>
      <c r="J57" s="25"/>
      <c r="K57" s="20">
        <f t="shared" si="18"/>
      </c>
      <c r="O57" s="122">
        <f t="shared" si="19"/>
        <v>0</v>
      </c>
      <c r="P57" s="73">
        <f t="shared" si="20"/>
        <v>0</v>
      </c>
      <c r="Q57" s="73">
        <f t="shared" si="21"/>
        <v>0</v>
      </c>
      <c r="R57" s="73">
        <f t="shared" si="22"/>
        <v>0</v>
      </c>
      <c r="S57" s="73">
        <f t="shared" si="23"/>
        <v>0</v>
      </c>
      <c r="U57" s="122">
        <f t="shared" si="24"/>
        <v>0</v>
      </c>
      <c r="V57" s="73">
        <f t="shared" si="25"/>
        <v>0</v>
      </c>
      <c r="W57" s="73">
        <f t="shared" si="26"/>
        <v>0</v>
      </c>
      <c r="X57" s="73">
        <f t="shared" si="27"/>
        <v>0</v>
      </c>
      <c r="Y57" s="73">
        <f t="shared" si="28"/>
        <v>0</v>
      </c>
      <c r="AA57" s="122">
        <f t="shared" si="29"/>
        <v>0</v>
      </c>
      <c r="AB57" s="73">
        <f t="shared" si="30"/>
        <v>0</v>
      </c>
      <c r="AC57" s="73">
        <f t="shared" si="31"/>
        <v>0</v>
      </c>
      <c r="AD57" s="73">
        <f t="shared" si="32"/>
        <v>0</v>
      </c>
      <c r="AE57" s="73">
        <f t="shared" si="33"/>
        <v>0</v>
      </c>
    </row>
    <row r="58" spans="1:31" ht="12.75">
      <c r="A58" s="62"/>
      <c r="B58" s="105"/>
      <c r="C58" s="266"/>
      <c r="D58" s="267"/>
      <c r="E58" s="155"/>
      <c r="F58" s="38"/>
      <c r="G58" s="37"/>
      <c r="H58" s="25"/>
      <c r="I58" s="20">
        <f t="shared" si="17"/>
      </c>
      <c r="J58" s="25"/>
      <c r="K58" s="20">
        <f t="shared" si="18"/>
      </c>
      <c r="O58" s="122">
        <f t="shared" si="19"/>
        <v>0</v>
      </c>
      <c r="P58" s="73">
        <f t="shared" si="20"/>
        <v>0</v>
      </c>
      <c r="Q58" s="73">
        <f t="shared" si="21"/>
        <v>0</v>
      </c>
      <c r="R58" s="73">
        <f t="shared" si="22"/>
        <v>0</v>
      </c>
      <c r="S58" s="73">
        <f t="shared" si="23"/>
        <v>0</v>
      </c>
      <c r="U58" s="122">
        <f t="shared" si="24"/>
        <v>0</v>
      </c>
      <c r="V58" s="73">
        <f t="shared" si="25"/>
        <v>0</v>
      </c>
      <c r="W58" s="73">
        <f t="shared" si="26"/>
        <v>0</v>
      </c>
      <c r="X58" s="73">
        <f t="shared" si="27"/>
        <v>0</v>
      </c>
      <c r="Y58" s="73">
        <f t="shared" si="28"/>
        <v>0</v>
      </c>
      <c r="AA58" s="122">
        <f t="shared" si="29"/>
        <v>0</v>
      </c>
      <c r="AB58" s="73">
        <f t="shared" si="30"/>
        <v>0</v>
      </c>
      <c r="AC58" s="73">
        <f t="shared" si="31"/>
        <v>0</v>
      </c>
      <c r="AD58" s="73">
        <f t="shared" si="32"/>
        <v>0</v>
      </c>
      <c r="AE58" s="73">
        <f t="shared" si="33"/>
        <v>0</v>
      </c>
    </row>
    <row r="59" spans="1:31" ht="12.75">
      <c r="A59" s="62"/>
      <c r="B59" s="105"/>
      <c r="C59" s="266"/>
      <c r="D59" s="267"/>
      <c r="E59" s="155"/>
      <c r="F59" s="38"/>
      <c r="G59" s="37"/>
      <c r="H59" s="25"/>
      <c r="I59" s="20">
        <f t="shared" si="17"/>
      </c>
      <c r="J59" s="25"/>
      <c r="K59" s="20">
        <f t="shared" si="18"/>
      </c>
      <c r="O59" s="122">
        <f t="shared" si="19"/>
        <v>0</v>
      </c>
      <c r="P59" s="73">
        <f t="shared" si="20"/>
        <v>0</v>
      </c>
      <c r="Q59" s="73">
        <f t="shared" si="21"/>
        <v>0</v>
      </c>
      <c r="R59" s="73">
        <f t="shared" si="22"/>
        <v>0</v>
      </c>
      <c r="S59" s="73">
        <f t="shared" si="23"/>
        <v>0</v>
      </c>
      <c r="U59" s="122">
        <f t="shared" si="24"/>
        <v>0</v>
      </c>
      <c r="V59" s="73">
        <f t="shared" si="25"/>
        <v>0</v>
      </c>
      <c r="W59" s="73">
        <f t="shared" si="26"/>
        <v>0</v>
      </c>
      <c r="X59" s="73">
        <f t="shared" si="27"/>
        <v>0</v>
      </c>
      <c r="Y59" s="73">
        <f t="shared" si="28"/>
        <v>0</v>
      </c>
      <c r="AA59" s="122">
        <f t="shared" si="29"/>
        <v>0</v>
      </c>
      <c r="AB59" s="73">
        <f t="shared" si="30"/>
        <v>0</v>
      </c>
      <c r="AC59" s="73">
        <f t="shared" si="31"/>
        <v>0</v>
      </c>
      <c r="AD59" s="73">
        <f t="shared" si="32"/>
        <v>0</v>
      </c>
      <c r="AE59" s="73">
        <f t="shared" si="33"/>
        <v>0</v>
      </c>
    </row>
    <row r="60" spans="1:31" ht="12.75">
      <c r="A60" s="62"/>
      <c r="B60" s="105"/>
      <c r="C60" s="266"/>
      <c r="D60" s="267"/>
      <c r="E60" s="155"/>
      <c r="F60" s="38"/>
      <c r="G60" s="37"/>
      <c r="H60" s="25"/>
      <c r="I60" s="20">
        <f t="shared" si="17"/>
      </c>
      <c r="J60" s="25"/>
      <c r="K60" s="20">
        <f t="shared" si="18"/>
      </c>
      <c r="O60" s="122">
        <f t="shared" si="19"/>
        <v>0</v>
      </c>
      <c r="P60" s="73">
        <f t="shared" si="20"/>
        <v>0</v>
      </c>
      <c r="Q60" s="73">
        <f t="shared" si="21"/>
        <v>0</v>
      </c>
      <c r="R60" s="73">
        <f t="shared" si="22"/>
        <v>0</v>
      </c>
      <c r="S60" s="73">
        <f t="shared" si="23"/>
        <v>0</v>
      </c>
      <c r="U60" s="122">
        <f t="shared" si="24"/>
        <v>0</v>
      </c>
      <c r="V60" s="73">
        <f t="shared" si="25"/>
        <v>0</v>
      </c>
      <c r="W60" s="73">
        <f t="shared" si="26"/>
        <v>0</v>
      </c>
      <c r="X60" s="73">
        <f t="shared" si="27"/>
        <v>0</v>
      </c>
      <c r="Y60" s="73">
        <f t="shared" si="28"/>
        <v>0</v>
      </c>
      <c r="AA60" s="122">
        <f t="shared" si="29"/>
        <v>0</v>
      </c>
      <c r="AB60" s="73">
        <f t="shared" si="30"/>
        <v>0</v>
      </c>
      <c r="AC60" s="73">
        <f t="shared" si="31"/>
        <v>0</v>
      </c>
      <c r="AD60" s="73">
        <f t="shared" si="32"/>
        <v>0</v>
      </c>
      <c r="AE60" s="73">
        <f t="shared" si="33"/>
        <v>0</v>
      </c>
    </row>
    <row r="61" spans="1:31" ht="12.75">
      <c r="A61" s="62"/>
      <c r="B61" s="105"/>
      <c r="C61" s="266"/>
      <c r="D61" s="267"/>
      <c r="E61" s="155"/>
      <c r="F61" s="38"/>
      <c r="G61" s="37"/>
      <c r="H61" s="25"/>
      <c r="I61" s="20">
        <f t="shared" si="17"/>
      </c>
      <c r="J61" s="25"/>
      <c r="K61" s="20">
        <f t="shared" si="18"/>
      </c>
      <c r="O61" s="122">
        <f t="shared" si="19"/>
        <v>0</v>
      </c>
      <c r="P61" s="73">
        <f t="shared" si="20"/>
        <v>0</v>
      </c>
      <c r="Q61" s="73">
        <f t="shared" si="21"/>
        <v>0</v>
      </c>
      <c r="R61" s="73">
        <f t="shared" si="22"/>
        <v>0</v>
      </c>
      <c r="S61" s="73">
        <f t="shared" si="23"/>
        <v>0</v>
      </c>
      <c r="U61" s="122">
        <f t="shared" si="24"/>
        <v>0</v>
      </c>
      <c r="V61" s="73">
        <f t="shared" si="25"/>
        <v>0</v>
      </c>
      <c r="W61" s="73">
        <f t="shared" si="26"/>
        <v>0</v>
      </c>
      <c r="X61" s="73">
        <f t="shared" si="27"/>
        <v>0</v>
      </c>
      <c r="Y61" s="73">
        <f t="shared" si="28"/>
        <v>0</v>
      </c>
      <c r="AA61" s="122">
        <f t="shared" si="29"/>
        <v>0</v>
      </c>
      <c r="AB61" s="73">
        <f t="shared" si="30"/>
        <v>0</v>
      </c>
      <c r="AC61" s="73">
        <f t="shared" si="31"/>
        <v>0</v>
      </c>
      <c r="AD61" s="73">
        <f t="shared" si="32"/>
        <v>0</v>
      </c>
      <c r="AE61" s="73">
        <f t="shared" si="33"/>
        <v>0</v>
      </c>
    </row>
    <row r="62" spans="1:31" ht="12.75">
      <c r="A62" s="62"/>
      <c r="B62" s="105"/>
      <c r="C62" s="266"/>
      <c r="D62" s="267"/>
      <c r="E62" s="155"/>
      <c r="F62" s="38"/>
      <c r="G62" s="37"/>
      <c r="H62" s="25"/>
      <c r="I62" s="20">
        <f t="shared" si="17"/>
      </c>
      <c r="J62" s="25"/>
      <c r="K62" s="20">
        <f t="shared" si="18"/>
      </c>
      <c r="O62" s="122">
        <f t="shared" si="19"/>
        <v>0</v>
      </c>
      <c r="P62" s="73">
        <f t="shared" si="20"/>
        <v>0</v>
      </c>
      <c r="Q62" s="73">
        <f t="shared" si="21"/>
        <v>0</v>
      </c>
      <c r="R62" s="73">
        <f t="shared" si="22"/>
        <v>0</v>
      </c>
      <c r="S62" s="73">
        <f t="shared" si="23"/>
        <v>0</v>
      </c>
      <c r="U62" s="122">
        <f t="shared" si="24"/>
        <v>0</v>
      </c>
      <c r="V62" s="73">
        <f t="shared" si="25"/>
        <v>0</v>
      </c>
      <c r="W62" s="73">
        <f t="shared" si="26"/>
        <v>0</v>
      </c>
      <c r="X62" s="73">
        <f t="shared" si="27"/>
        <v>0</v>
      </c>
      <c r="Y62" s="73">
        <f t="shared" si="28"/>
        <v>0</v>
      </c>
      <c r="AA62" s="122">
        <f t="shared" si="29"/>
        <v>0</v>
      </c>
      <c r="AB62" s="73">
        <f t="shared" si="30"/>
        <v>0</v>
      </c>
      <c r="AC62" s="73">
        <f t="shared" si="31"/>
        <v>0</v>
      </c>
      <c r="AD62" s="73">
        <f t="shared" si="32"/>
        <v>0</v>
      </c>
      <c r="AE62" s="73">
        <f t="shared" si="33"/>
        <v>0</v>
      </c>
    </row>
    <row r="63" spans="1:31" ht="12.75">
      <c r="A63" s="62"/>
      <c r="B63" s="105"/>
      <c r="C63" s="266"/>
      <c r="D63" s="267"/>
      <c r="E63" s="155"/>
      <c r="F63" s="38"/>
      <c r="G63" s="37"/>
      <c r="H63" s="25"/>
      <c r="I63" s="20">
        <f t="shared" si="17"/>
      </c>
      <c r="J63" s="25"/>
      <c r="K63" s="20">
        <f t="shared" si="18"/>
      </c>
      <c r="O63" s="122">
        <f t="shared" si="19"/>
        <v>0</v>
      </c>
      <c r="P63" s="73">
        <f t="shared" si="20"/>
        <v>0</v>
      </c>
      <c r="Q63" s="73">
        <f t="shared" si="21"/>
        <v>0</v>
      </c>
      <c r="R63" s="73">
        <f t="shared" si="22"/>
        <v>0</v>
      </c>
      <c r="S63" s="73">
        <f t="shared" si="23"/>
        <v>0</v>
      </c>
      <c r="U63" s="122">
        <f t="shared" si="24"/>
        <v>0</v>
      </c>
      <c r="V63" s="73">
        <f t="shared" si="25"/>
        <v>0</v>
      </c>
      <c r="W63" s="73">
        <f t="shared" si="26"/>
        <v>0</v>
      </c>
      <c r="X63" s="73">
        <f t="shared" si="27"/>
        <v>0</v>
      </c>
      <c r="Y63" s="73">
        <f t="shared" si="28"/>
        <v>0</v>
      </c>
      <c r="AA63" s="122">
        <f t="shared" si="29"/>
        <v>0</v>
      </c>
      <c r="AB63" s="73">
        <f t="shared" si="30"/>
        <v>0</v>
      </c>
      <c r="AC63" s="73">
        <f t="shared" si="31"/>
        <v>0</v>
      </c>
      <c r="AD63" s="73">
        <f t="shared" si="32"/>
        <v>0</v>
      </c>
      <c r="AE63" s="73">
        <f t="shared" si="33"/>
        <v>0</v>
      </c>
    </row>
    <row r="64" spans="1:31" ht="12.75">
      <c r="A64" s="62"/>
      <c r="B64" s="105"/>
      <c r="C64" s="266"/>
      <c r="D64" s="267"/>
      <c r="E64" s="155"/>
      <c r="F64" s="38"/>
      <c r="G64" s="37"/>
      <c r="H64" s="25"/>
      <c r="I64" s="20">
        <f t="shared" si="17"/>
      </c>
      <c r="J64" s="25"/>
      <c r="K64" s="20">
        <f t="shared" si="18"/>
      </c>
      <c r="O64" s="122">
        <f t="shared" si="19"/>
        <v>0</v>
      </c>
      <c r="P64" s="73">
        <f t="shared" si="20"/>
        <v>0</v>
      </c>
      <c r="Q64" s="73">
        <f t="shared" si="21"/>
        <v>0</v>
      </c>
      <c r="R64" s="73">
        <f t="shared" si="22"/>
        <v>0</v>
      </c>
      <c r="S64" s="73">
        <f t="shared" si="23"/>
        <v>0</v>
      </c>
      <c r="U64" s="122">
        <f t="shared" si="24"/>
        <v>0</v>
      </c>
      <c r="V64" s="73">
        <f t="shared" si="25"/>
        <v>0</v>
      </c>
      <c r="W64" s="73">
        <f t="shared" si="26"/>
        <v>0</v>
      </c>
      <c r="X64" s="73">
        <f t="shared" si="27"/>
        <v>0</v>
      </c>
      <c r="Y64" s="73">
        <f t="shared" si="28"/>
        <v>0</v>
      </c>
      <c r="AA64" s="122">
        <f t="shared" si="29"/>
        <v>0</v>
      </c>
      <c r="AB64" s="73">
        <f t="shared" si="30"/>
        <v>0</v>
      </c>
      <c r="AC64" s="73">
        <f t="shared" si="31"/>
        <v>0</v>
      </c>
      <c r="AD64" s="73">
        <f t="shared" si="32"/>
        <v>0</v>
      </c>
      <c r="AE64" s="73">
        <f t="shared" si="33"/>
        <v>0</v>
      </c>
    </row>
    <row r="65" spans="1:31" ht="12.75">
      <c r="A65" s="62"/>
      <c r="B65" s="105"/>
      <c r="C65" s="266"/>
      <c r="D65" s="267"/>
      <c r="E65" s="155"/>
      <c r="F65" s="38"/>
      <c r="G65" s="37"/>
      <c r="H65" s="25"/>
      <c r="I65" s="20">
        <f t="shared" si="17"/>
      </c>
      <c r="J65" s="25"/>
      <c r="K65" s="20">
        <f t="shared" si="18"/>
      </c>
      <c r="O65" s="122">
        <f t="shared" si="19"/>
        <v>0</v>
      </c>
      <c r="P65" s="73">
        <f t="shared" si="20"/>
        <v>0</v>
      </c>
      <c r="Q65" s="73">
        <f t="shared" si="21"/>
        <v>0</v>
      </c>
      <c r="R65" s="73">
        <f t="shared" si="22"/>
        <v>0</v>
      </c>
      <c r="S65" s="73">
        <f t="shared" si="23"/>
        <v>0</v>
      </c>
      <c r="U65" s="122">
        <f t="shared" si="24"/>
        <v>0</v>
      </c>
      <c r="V65" s="73">
        <f t="shared" si="25"/>
        <v>0</v>
      </c>
      <c r="W65" s="73">
        <f t="shared" si="26"/>
        <v>0</v>
      </c>
      <c r="X65" s="73">
        <f t="shared" si="27"/>
        <v>0</v>
      </c>
      <c r="Y65" s="73">
        <f t="shared" si="28"/>
        <v>0</v>
      </c>
      <c r="AA65" s="122">
        <f t="shared" si="29"/>
        <v>0</v>
      </c>
      <c r="AB65" s="73">
        <f t="shared" si="30"/>
        <v>0</v>
      </c>
      <c r="AC65" s="73">
        <f t="shared" si="31"/>
        <v>0</v>
      </c>
      <c r="AD65" s="73">
        <f t="shared" si="32"/>
        <v>0</v>
      </c>
      <c r="AE65" s="73">
        <f t="shared" si="33"/>
        <v>0</v>
      </c>
    </row>
    <row r="66" spans="1:31" ht="12.75">
      <c r="A66" s="62"/>
      <c r="B66" s="105"/>
      <c r="C66" s="266"/>
      <c r="D66" s="267"/>
      <c r="E66" s="155"/>
      <c r="F66" s="38"/>
      <c r="G66" s="37"/>
      <c r="H66" s="25"/>
      <c r="I66" s="20">
        <f t="shared" si="17"/>
      </c>
      <c r="J66" s="25"/>
      <c r="K66" s="20">
        <f t="shared" si="18"/>
      </c>
      <c r="O66" s="122">
        <f t="shared" si="19"/>
        <v>0</v>
      </c>
      <c r="P66" s="73">
        <f t="shared" si="20"/>
        <v>0</v>
      </c>
      <c r="Q66" s="73">
        <f t="shared" si="21"/>
        <v>0</v>
      </c>
      <c r="R66" s="73">
        <f t="shared" si="22"/>
        <v>0</v>
      </c>
      <c r="S66" s="73">
        <f t="shared" si="23"/>
        <v>0</v>
      </c>
      <c r="U66" s="122">
        <f t="shared" si="24"/>
        <v>0</v>
      </c>
      <c r="V66" s="73">
        <f t="shared" si="25"/>
        <v>0</v>
      </c>
      <c r="W66" s="73">
        <f t="shared" si="26"/>
        <v>0</v>
      </c>
      <c r="X66" s="73">
        <f t="shared" si="27"/>
        <v>0</v>
      </c>
      <c r="Y66" s="73">
        <f t="shared" si="28"/>
        <v>0</v>
      </c>
      <c r="AA66" s="122">
        <f t="shared" si="29"/>
        <v>0</v>
      </c>
      <c r="AB66" s="73">
        <f t="shared" si="30"/>
        <v>0</v>
      </c>
      <c r="AC66" s="73">
        <f t="shared" si="31"/>
        <v>0</v>
      </c>
      <c r="AD66" s="73">
        <f t="shared" si="32"/>
        <v>0</v>
      </c>
      <c r="AE66" s="73">
        <f t="shared" si="33"/>
        <v>0</v>
      </c>
    </row>
    <row r="67" spans="1:31" ht="12.75">
      <c r="A67" s="62"/>
      <c r="B67" s="105"/>
      <c r="C67" s="266"/>
      <c r="D67" s="267"/>
      <c r="E67" s="155"/>
      <c r="F67" s="38"/>
      <c r="G67" s="37"/>
      <c r="H67" s="25"/>
      <c r="I67" s="20">
        <f t="shared" si="17"/>
      </c>
      <c r="J67" s="25"/>
      <c r="K67" s="20">
        <f t="shared" si="18"/>
      </c>
      <c r="O67" s="122">
        <f t="shared" si="19"/>
        <v>0</v>
      </c>
      <c r="P67" s="73">
        <f t="shared" si="20"/>
        <v>0</v>
      </c>
      <c r="Q67" s="73">
        <f t="shared" si="21"/>
        <v>0</v>
      </c>
      <c r="R67" s="73">
        <f t="shared" si="22"/>
        <v>0</v>
      </c>
      <c r="S67" s="73">
        <f t="shared" si="23"/>
        <v>0</v>
      </c>
      <c r="U67" s="122">
        <f t="shared" si="24"/>
        <v>0</v>
      </c>
      <c r="V67" s="73">
        <f t="shared" si="25"/>
        <v>0</v>
      </c>
      <c r="W67" s="73">
        <f t="shared" si="26"/>
        <v>0</v>
      </c>
      <c r="X67" s="73">
        <f t="shared" si="27"/>
        <v>0</v>
      </c>
      <c r="Y67" s="73">
        <f t="shared" si="28"/>
        <v>0</v>
      </c>
      <c r="AA67" s="122">
        <f t="shared" si="29"/>
        <v>0</v>
      </c>
      <c r="AB67" s="73">
        <f t="shared" si="30"/>
        <v>0</v>
      </c>
      <c r="AC67" s="73">
        <f t="shared" si="31"/>
        <v>0</v>
      </c>
      <c r="AD67" s="73">
        <f t="shared" si="32"/>
        <v>0</v>
      </c>
      <c r="AE67" s="73">
        <f t="shared" si="33"/>
        <v>0</v>
      </c>
    </row>
    <row r="68" spans="1:31" ht="12.75">
      <c r="A68" s="62"/>
      <c r="B68" s="105"/>
      <c r="C68" s="266"/>
      <c r="D68" s="267"/>
      <c r="E68" s="155"/>
      <c r="F68" s="38"/>
      <c r="G68" s="37"/>
      <c r="H68" s="25"/>
      <c r="I68" s="20">
        <f t="shared" si="17"/>
      </c>
      <c r="J68" s="25"/>
      <c r="K68" s="20">
        <f t="shared" si="18"/>
      </c>
      <c r="O68" s="122">
        <f t="shared" si="19"/>
        <v>0</v>
      </c>
      <c r="P68" s="73">
        <f t="shared" si="20"/>
        <v>0</v>
      </c>
      <c r="Q68" s="73">
        <f t="shared" si="21"/>
        <v>0</v>
      </c>
      <c r="R68" s="73">
        <f t="shared" si="22"/>
        <v>0</v>
      </c>
      <c r="S68" s="73">
        <f t="shared" si="23"/>
        <v>0</v>
      </c>
      <c r="U68" s="122">
        <f t="shared" si="24"/>
        <v>0</v>
      </c>
      <c r="V68" s="73">
        <f t="shared" si="25"/>
        <v>0</v>
      </c>
      <c r="W68" s="73">
        <f t="shared" si="26"/>
        <v>0</v>
      </c>
      <c r="X68" s="73">
        <f t="shared" si="27"/>
        <v>0</v>
      </c>
      <c r="Y68" s="73">
        <f t="shared" si="28"/>
        <v>0</v>
      </c>
      <c r="AA68" s="122">
        <f t="shared" si="29"/>
        <v>0</v>
      </c>
      <c r="AB68" s="73">
        <f t="shared" si="30"/>
        <v>0</v>
      </c>
      <c r="AC68" s="73">
        <f t="shared" si="31"/>
        <v>0</v>
      </c>
      <c r="AD68" s="73">
        <f t="shared" si="32"/>
        <v>0</v>
      </c>
      <c r="AE68" s="73">
        <f t="shared" si="33"/>
        <v>0</v>
      </c>
    </row>
    <row r="69" spans="1:31" ht="12.75">
      <c r="A69" s="62"/>
      <c r="B69" s="105"/>
      <c r="C69" s="266"/>
      <c r="D69" s="267"/>
      <c r="E69" s="155"/>
      <c r="F69" s="38"/>
      <c r="G69" s="37"/>
      <c r="H69" s="25"/>
      <c r="I69" s="20">
        <f t="shared" si="17"/>
      </c>
      <c r="J69" s="25"/>
      <c r="K69" s="20">
        <f t="shared" si="18"/>
      </c>
      <c r="O69" s="122">
        <f t="shared" si="19"/>
        <v>0</v>
      </c>
      <c r="P69" s="73">
        <f t="shared" si="20"/>
        <v>0</v>
      </c>
      <c r="Q69" s="73">
        <f t="shared" si="21"/>
        <v>0</v>
      </c>
      <c r="R69" s="73">
        <f t="shared" si="22"/>
        <v>0</v>
      </c>
      <c r="S69" s="73">
        <f t="shared" si="23"/>
        <v>0</v>
      </c>
      <c r="U69" s="122">
        <f t="shared" si="24"/>
        <v>0</v>
      </c>
      <c r="V69" s="73">
        <f t="shared" si="25"/>
        <v>0</v>
      </c>
      <c r="W69" s="73">
        <f t="shared" si="26"/>
        <v>0</v>
      </c>
      <c r="X69" s="73">
        <f t="shared" si="27"/>
        <v>0</v>
      </c>
      <c r="Y69" s="73">
        <f t="shared" si="28"/>
        <v>0</v>
      </c>
      <c r="AA69" s="122">
        <f t="shared" si="29"/>
        <v>0</v>
      </c>
      <c r="AB69" s="73">
        <f t="shared" si="30"/>
        <v>0</v>
      </c>
      <c r="AC69" s="73">
        <f t="shared" si="31"/>
        <v>0</v>
      </c>
      <c r="AD69" s="73">
        <f t="shared" si="32"/>
        <v>0</v>
      </c>
      <c r="AE69" s="73">
        <f t="shared" si="33"/>
        <v>0</v>
      </c>
    </row>
    <row r="70" spans="1:31" ht="12.75">
      <c r="A70" s="62"/>
      <c r="B70" s="105"/>
      <c r="C70" s="266"/>
      <c r="D70" s="267"/>
      <c r="E70" s="155"/>
      <c r="F70" s="41"/>
      <c r="G70" s="37"/>
      <c r="H70" s="25"/>
      <c r="I70" s="20">
        <f t="shared" si="17"/>
      </c>
      <c r="J70" s="25"/>
      <c r="K70" s="20">
        <f t="shared" si="18"/>
      </c>
      <c r="O70" s="122">
        <f t="shared" si="19"/>
        <v>0</v>
      </c>
      <c r="P70" s="73">
        <f t="shared" si="20"/>
        <v>0</v>
      </c>
      <c r="Q70" s="73">
        <f t="shared" si="21"/>
        <v>0</v>
      </c>
      <c r="R70" s="73">
        <f t="shared" si="22"/>
        <v>0</v>
      </c>
      <c r="S70" s="73">
        <f t="shared" si="23"/>
        <v>0</v>
      </c>
      <c r="U70" s="122">
        <f t="shared" si="24"/>
        <v>0</v>
      </c>
      <c r="V70" s="73">
        <f t="shared" si="25"/>
        <v>0</v>
      </c>
      <c r="W70" s="73">
        <f t="shared" si="26"/>
        <v>0</v>
      </c>
      <c r="X70" s="73">
        <f t="shared" si="27"/>
        <v>0</v>
      </c>
      <c r="Y70" s="73">
        <f t="shared" si="28"/>
        <v>0</v>
      </c>
      <c r="AA70" s="122">
        <f t="shared" si="29"/>
        <v>0</v>
      </c>
      <c r="AB70" s="73">
        <f t="shared" si="30"/>
        <v>0</v>
      </c>
      <c r="AC70" s="73">
        <f t="shared" si="31"/>
        <v>0</v>
      </c>
      <c r="AD70" s="73">
        <f t="shared" si="32"/>
        <v>0</v>
      </c>
      <c r="AE70" s="73">
        <f t="shared" si="33"/>
        <v>0</v>
      </c>
    </row>
    <row r="71" spans="1:31" ht="12.75">
      <c r="A71" s="62"/>
      <c r="B71" s="105"/>
      <c r="C71" s="266"/>
      <c r="D71" s="267"/>
      <c r="E71" s="155"/>
      <c r="F71" s="36"/>
      <c r="G71" s="37"/>
      <c r="H71" s="25"/>
      <c r="I71" s="20">
        <f t="shared" si="17"/>
      </c>
      <c r="J71" s="25"/>
      <c r="K71" s="20">
        <f t="shared" si="18"/>
      </c>
      <c r="O71" s="122">
        <f t="shared" si="19"/>
        <v>0</v>
      </c>
      <c r="P71" s="73">
        <f t="shared" si="20"/>
        <v>0</v>
      </c>
      <c r="Q71" s="73">
        <f t="shared" si="21"/>
        <v>0</v>
      </c>
      <c r="R71" s="73">
        <f t="shared" si="22"/>
        <v>0</v>
      </c>
      <c r="S71" s="73">
        <f t="shared" si="23"/>
        <v>0</v>
      </c>
      <c r="U71" s="122">
        <f t="shared" si="24"/>
        <v>0</v>
      </c>
      <c r="V71" s="73">
        <f t="shared" si="25"/>
        <v>0</v>
      </c>
      <c r="W71" s="73">
        <f t="shared" si="26"/>
        <v>0</v>
      </c>
      <c r="X71" s="73">
        <f t="shared" si="27"/>
        <v>0</v>
      </c>
      <c r="Y71" s="73">
        <f t="shared" si="28"/>
        <v>0</v>
      </c>
      <c r="AA71" s="122">
        <f t="shared" si="29"/>
        <v>0</v>
      </c>
      <c r="AB71" s="73">
        <f t="shared" si="30"/>
        <v>0</v>
      </c>
      <c r="AC71" s="73">
        <f t="shared" si="31"/>
        <v>0</v>
      </c>
      <c r="AD71" s="73">
        <f t="shared" si="32"/>
        <v>0</v>
      </c>
      <c r="AE71" s="73">
        <f t="shared" si="33"/>
        <v>0</v>
      </c>
    </row>
    <row r="72" spans="1:31" ht="12.75">
      <c r="A72" s="62"/>
      <c r="B72" s="105"/>
      <c r="C72" s="266"/>
      <c r="D72" s="267"/>
      <c r="E72" s="155"/>
      <c r="F72" s="38"/>
      <c r="G72" s="37"/>
      <c r="H72" s="25"/>
      <c r="I72" s="20">
        <f t="shared" si="17"/>
      </c>
      <c r="J72" s="25"/>
      <c r="K72" s="20">
        <f t="shared" si="18"/>
      </c>
      <c r="O72" s="122">
        <f t="shared" si="19"/>
        <v>0</v>
      </c>
      <c r="P72" s="73">
        <f t="shared" si="20"/>
        <v>0</v>
      </c>
      <c r="Q72" s="73">
        <f t="shared" si="21"/>
        <v>0</v>
      </c>
      <c r="R72" s="73">
        <f t="shared" si="22"/>
        <v>0</v>
      </c>
      <c r="S72" s="73">
        <f t="shared" si="23"/>
        <v>0</v>
      </c>
      <c r="U72" s="122">
        <f t="shared" si="24"/>
        <v>0</v>
      </c>
      <c r="V72" s="73">
        <f t="shared" si="25"/>
        <v>0</v>
      </c>
      <c r="W72" s="73">
        <f t="shared" si="26"/>
        <v>0</v>
      </c>
      <c r="X72" s="73">
        <f t="shared" si="27"/>
        <v>0</v>
      </c>
      <c r="Y72" s="73">
        <f t="shared" si="28"/>
        <v>0</v>
      </c>
      <c r="AA72" s="122">
        <f t="shared" si="29"/>
        <v>0</v>
      </c>
      <c r="AB72" s="73">
        <f t="shared" si="30"/>
        <v>0</v>
      </c>
      <c r="AC72" s="73">
        <f t="shared" si="31"/>
        <v>0</v>
      </c>
      <c r="AD72" s="73">
        <f t="shared" si="32"/>
        <v>0</v>
      </c>
      <c r="AE72" s="73">
        <f t="shared" si="33"/>
        <v>0</v>
      </c>
    </row>
    <row r="73" spans="1:31" ht="12.75">
      <c r="A73" s="62"/>
      <c r="B73" s="105"/>
      <c r="C73" s="266"/>
      <c r="D73" s="267"/>
      <c r="E73" s="155"/>
      <c r="F73" s="38"/>
      <c r="G73" s="37"/>
      <c r="H73" s="25"/>
      <c r="I73" s="20">
        <f t="shared" si="17"/>
      </c>
      <c r="J73" s="25"/>
      <c r="K73" s="20">
        <f t="shared" si="18"/>
      </c>
      <c r="O73" s="122">
        <f t="shared" si="19"/>
        <v>0</v>
      </c>
      <c r="P73" s="73">
        <f t="shared" si="20"/>
        <v>0</v>
      </c>
      <c r="Q73" s="73">
        <f t="shared" si="21"/>
        <v>0</v>
      </c>
      <c r="R73" s="73">
        <f t="shared" si="22"/>
        <v>0</v>
      </c>
      <c r="S73" s="73">
        <f t="shared" si="23"/>
        <v>0</v>
      </c>
      <c r="U73" s="122">
        <f t="shared" si="24"/>
        <v>0</v>
      </c>
      <c r="V73" s="73">
        <f t="shared" si="25"/>
        <v>0</v>
      </c>
      <c r="W73" s="73">
        <f t="shared" si="26"/>
        <v>0</v>
      </c>
      <c r="X73" s="73">
        <f t="shared" si="27"/>
        <v>0</v>
      </c>
      <c r="Y73" s="73">
        <f t="shared" si="28"/>
        <v>0</v>
      </c>
      <c r="AA73" s="122">
        <f t="shared" si="29"/>
        <v>0</v>
      </c>
      <c r="AB73" s="73">
        <f t="shared" si="30"/>
        <v>0</v>
      </c>
      <c r="AC73" s="73">
        <f t="shared" si="31"/>
        <v>0</v>
      </c>
      <c r="AD73" s="73">
        <f t="shared" si="32"/>
        <v>0</v>
      </c>
      <c r="AE73" s="73">
        <f t="shared" si="33"/>
        <v>0</v>
      </c>
    </row>
    <row r="74" spans="1:31" ht="12.75">
      <c r="A74" s="62"/>
      <c r="B74" s="105"/>
      <c r="C74" s="266"/>
      <c r="D74" s="267"/>
      <c r="E74" s="155"/>
      <c r="F74" s="38"/>
      <c r="G74" s="37"/>
      <c r="H74" s="25"/>
      <c r="I74" s="20">
        <f t="shared" si="17"/>
      </c>
      <c r="J74" s="25"/>
      <c r="K74" s="20">
        <f t="shared" si="18"/>
      </c>
      <c r="O74" s="122">
        <f t="shared" si="19"/>
        <v>0</v>
      </c>
      <c r="P74" s="73">
        <f t="shared" si="20"/>
        <v>0</v>
      </c>
      <c r="Q74" s="73">
        <f t="shared" si="21"/>
        <v>0</v>
      </c>
      <c r="R74" s="73">
        <f t="shared" si="22"/>
        <v>0</v>
      </c>
      <c r="S74" s="73">
        <f t="shared" si="23"/>
        <v>0</v>
      </c>
      <c r="U74" s="122">
        <f t="shared" si="24"/>
        <v>0</v>
      </c>
      <c r="V74" s="73">
        <f t="shared" si="25"/>
        <v>0</v>
      </c>
      <c r="W74" s="73">
        <f t="shared" si="26"/>
        <v>0</v>
      </c>
      <c r="X74" s="73">
        <f t="shared" si="27"/>
        <v>0</v>
      </c>
      <c r="Y74" s="73">
        <f t="shared" si="28"/>
        <v>0</v>
      </c>
      <c r="AA74" s="122">
        <f t="shared" si="29"/>
        <v>0</v>
      </c>
      <c r="AB74" s="73">
        <f t="shared" si="30"/>
        <v>0</v>
      </c>
      <c r="AC74" s="73">
        <f t="shared" si="31"/>
        <v>0</v>
      </c>
      <c r="AD74" s="73">
        <f t="shared" si="32"/>
        <v>0</v>
      </c>
      <c r="AE74" s="73">
        <f t="shared" si="33"/>
        <v>0</v>
      </c>
    </row>
    <row r="75" spans="1:31" ht="12.75">
      <c r="A75" s="62"/>
      <c r="B75" s="105"/>
      <c r="C75" s="266"/>
      <c r="D75" s="267"/>
      <c r="E75" s="155"/>
      <c r="F75" s="38"/>
      <c r="G75" s="37"/>
      <c r="H75" s="25"/>
      <c r="I75" s="20">
        <f t="shared" si="17"/>
      </c>
      <c r="J75" s="25"/>
      <c r="K75" s="20">
        <f t="shared" si="18"/>
      </c>
      <c r="O75" s="122">
        <f t="shared" si="19"/>
        <v>0</v>
      </c>
      <c r="P75" s="73">
        <f t="shared" si="20"/>
        <v>0</v>
      </c>
      <c r="Q75" s="73">
        <f t="shared" si="21"/>
        <v>0</v>
      </c>
      <c r="R75" s="73">
        <f t="shared" si="22"/>
        <v>0</v>
      </c>
      <c r="S75" s="73">
        <f t="shared" si="23"/>
        <v>0</v>
      </c>
      <c r="U75" s="122">
        <f t="shared" si="24"/>
        <v>0</v>
      </c>
      <c r="V75" s="73">
        <f t="shared" si="25"/>
        <v>0</v>
      </c>
      <c r="W75" s="73">
        <f t="shared" si="26"/>
        <v>0</v>
      </c>
      <c r="X75" s="73">
        <f t="shared" si="27"/>
        <v>0</v>
      </c>
      <c r="Y75" s="73">
        <f t="shared" si="28"/>
        <v>0</v>
      </c>
      <c r="AA75" s="122">
        <f t="shared" si="29"/>
        <v>0</v>
      </c>
      <c r="AB75" s="73">
        <f t="shared" si="30"/>
        <v>0</v>
      </c>
      <c r="AC75" s="73">
        <f t="shared" si="31"/>
        <v>0</v>
      </c>
      <c r="AD75" s="73">
        <f t="shared" si="32"/>
        <v>0</v>
      </c>
      <c r="AE75" s="73">
        <f t="shared" si="33"/>
        <v>0</v>
      </c>
    </row>
    <row r="76" spans="1:31" ht="12.75">
      <c r="A76" s="62"/>
      <c r="B76" s="105"/>
      <c r="C76" s="266"/>
      <c r="D76" s="267"/>
      <c r="E76" s="155"/>
      <c r="F76" s="38"/>
      <c r="G76" s="37"/>
      <c r="H76" s="25"/>
      <c r="I76" s="20">
        <f t="shared" si="17"/>
      </c>
      <c r="J76" s="25"/>
      <c r="K76" s="20">
        <f t="shared" si="18"/>
      </c>
      <c r="O76" s="122">
        <f t="shared" si="19"/>
        <v>0</v>
      </c>
      <c r="P76" s="73">
        <f t="shared" si="20"/>
        <v>0</v>
      </c>
      <c r="Q76" s="73">
        <f t="shared" si="21"/>
        <v>0</v>
      </c>
      <c r="R76" s="73">
        <f t="shared" si="22"/>
        <v>0</v>
      </c>
      <c r="S76" s="73">
        <f t="shared" si="23"/>
        <v>0</v>
      </c>
      <c r="U76" s="122">
        <f t="shared" si="24"/>
        <v>0</v>
      </c>
      <c r="V76" s="73">
        <f t="shared" si="25"/>
        <v>0</v>
      </c>
      <c r="W76" s="73">
        <f t="shared" si="26"/>
        <v>0</v>
      </c>
      <c r="X76" s="73">
        <f t="shared" si="27"/>
        <v>0</v>
      </c>
      <c r="Y76" s="73">
        <f t="shared" si="28"/>
        <v>0</v>
      </c>
      <c r="AA76" s="122">
        <f t="shared" si="29"/>
        <v>0</v>
      </c>
      <c r="AB76" s="73">
        <f t="shared" si="30"/>
        <v>0</v>
      </c>
      <c r="AC76" s="73">
        <f t="shared" si="31"/>
        <v>0</v>
      </c>
      <c r="AD76" s="73">
        <f t="shared" si="32"/>
        <v>0</v>
      </c>
      <c r="AE76" s="73">
        <f t="shared" si="33"/>
        <v>0</v>
      </c>
    </row>
    <row r="77" spans="1:31" ht="12.75">
      <c r="A77" s="62"/>
      <c r="B77" s="105"/>
      <c r="C77" s="266"/>
      <c r="D77" s="267"/>
      <c r="E77" s="155"/>
      <c r="F77" s="38"/>
      <c r="G77" s="37"/>
      <c r="H77" s="25"/>
      <c r="I77" s="20">
        <f t="shared" si="17"/>
      </c>
      <c r="J77" s="25"/>
      <c r="K77" s="20">
        <f t="shared" si="18"/>
      </c>
      <c r="O77" s="122">
        <f t="shared" si="19"/>
        <v>0</v>
      </c>
      <c r="P77" s="73">
        <f t="shared" si="20"/>
        <v>0</v>
      </c>
      <c r="Q77" s="73">
        <f t="shared" si="21"/>
        <v>0</v>
      </c>
      <c r="R77" s="73">
        <f t="shared" si="22"/>
        <v>0</v>
      </c>
      <c r="S77" s="73">
        <f t="shared" si="23"/>
        <v>0</v>
      </c>
      <c r="U77" s="122">
        <f t="shared" si="24"/>
        <v>0</v>
      </c>
      <c r="V77" s="73">
        <f t="shared" si="25"/>
        <v>0</v>
      </c>
      <c r="W77" s="73">
        <f t="shared" si="26"/>
        <v>0</v>
      </c>
      <c r="X77" s="73">
        <f t="shared" si="27"/>
        <v>0</v>
      </c>
      <c r="Y77" s="73">
        <f t="shared" si="28"/>
        <v>0</v>
      </c>
      <c r="AA77" s="122">
        <f t="shared" si="29"/>
        <v>0</v>
      </c>
      <c r="AB77" s="73">
        <f t="shared" si="30"/>
        <v>0</v>
      </c>
      <c r="AC77" s="73">
        <f t="shared" si="31"/>
        <v>0</v>
      </c>
      <c r="AD77" s="73">
        <f t="shared" si="32"/>
        <v>0</v>
      </c>
      <c r="AE77" s="73">
        <f t="shared" si="33"/>
        <v>0</v>
      </c>
    </row>
    <row r="78" spans="1:31" ht="12.75">
      <c r="A78" s="62"/>
      <c r="B78" s="105"/>
      <c r="C78" s="266"/>
      <c r="D78" s="267"/>
      <c r="E78" s="155"/>
      <c r="F78" s="38"/>
      <c r="G78" s="37"/>
      <c r="H78" s="25"/>
      <c r="I78" s="20">
        <f t="shared" si="17"/>
      </c>
      <c r="J78" s="25"/>
      <c r="K78" s="20">
        <f t="shared" si="18"/>
      </c>
      <c r="O78" s="122">
        <f t="shared" si="19"/>
        <v>0</v>
      </c>
      <c r="P78" s="73">
        <f t="shared" si="20"/>
        <v>0</v>
      </c>
      <c r="Q78" s="73">
        <f t="shared" si="21"/>
        <v>0</v>
      </c>
      <c r="R78" s="73">
        <f t="shared" si="22"/>
        <v>0</v>
      </c>
      <c r="S78" s="73">
        <f t="shared" si="23"/>
        <v>0</v>
      </c>
      <c r="U78" s="122">
        <f t="shared" si="24"/>
        <v>0</v>
      </c>
      <c r="V78" s="73">
        <f t="shared" si="25"/>
        <v>0</v>
      </c>
      <c r="W78" s="73">
        <f t="shared" si="26"/>
        <v>0</v>
      </c>
      <c r="X78" s="73">
        <f t="shared" si="27"/>
        <v>0</v>
      </c>
      <c r="Y78" s="73">
        <f t="shared" si="28"/>
        <v>0</v>
      </c>
      <c r="AA78" s="122">
        <f t="shared" si="29"/>
        <v>0</v>
      </c>
      <c r="AB78" s="73">
        <f t="shared" si="30"/>
        <v>0</v>
      </c>
      <c r="AC78" s="73">
        <f t="shared" si="31"/>
        <v>0</v>
      </c>
      <c r="AD78" s="73">
        <f t="shared" si="32"/>
        <v>0</v>
      </c>
      <c r="AE78" s="73">
        <f t="shared" si="33"/>
        <v>0</v>
      </c>
    </row>
    <row r="79" spans="1:31" ht="12.75">
      <c r="A79" s="62"/>
      <c r="B79" s="105"/>
      <c r="C79" s="266"/>
      <c r="D79" s="267"/>
      <c r="E79" s="155"/>
      <c r="F79" s="38"/>
      <c r="G79" s="37"/>
      <c r="H79" s="25"/>
      <c r="I79" s="20">
        <f t="shared" si="17"/>
      </c>
      <c r="J79" s="25"/>
      <c r="K79" s="20">
        <f t="shared" si="18"/>
      </c>
      <c r="O79" s="122">
        <f t="shared" si="19"/>
        <v>0</v>
      </c>
      <c r="P79" s="73">
        <f t="shared" si="20"/>
        <v>0</v>
      </c>
      <c r="Q79" s="73">
        <f t="shared" si="21"/>
        <v>0</v>
      </c>
      <c r="R79" s="73">
        <f t="shared" si="22"/>
        <v>0</v>
      </c>
      <c r="S79" s="73">
        <f t="shared" si="23"/>
        <v>0</v>
      </c>
      <c r="U79" s="122">
        <f t="shared" si="24"/>
        <v>0</v>
      </c>
      <c r="V79" s="73">
        <f t="shared" si="25"/>
        <v>0</v>
      </c>
      <c r="W79" s="73">
        <f t="shared" si="26"/>
        <v>0</v>
      </c>
      <c r="X79" s="73">
        <f t="shared" si="27"/>
        <v>0</v>
      </c>
      <c r="Y79" s="73">
        <f t="shared" si="28"/>
        <v>0</v>
      </c>
      <c r="AA79" s="122">
        <f t="shared" si="29"/>
        <v>0</v>
      </c>
      <c r="AB79" s="73">
        <f t="shared" si="30"/>
        <v>0</v>
      </c>
      <c r="AC79" s="73">
        <f t="shared" si="31"/>
        <v>0</v>
      </c>
      <c r="AD79" s="73">
        <f t="shared" si="32"/>
        <v>0</v>
      </c>
      <c r="AE79" s="73">
        <f t="shared" si="33"/>
        <v>0</v>
      </c>
    </row>
    <row r="80" spans="1:31" ht="12.75">
      <c r="A80" s="63"/>
      <c r="B80" s="106"/>
      <c r="C80" s="266"/>
      <c r="D80" s="267"/>
      <c r="E80" s="155"/>
      <c r="F80" s="39"/>
      <c r="G80" s="40"/>
      <c r="H80" s="27"/>
      <c r="I80" s="22">
        <f t="shared" si="17"/>
      </c>
      <c r="J80" s="27"/>
      <c r="K80" s="22">
        <f t="shared" si="18"/>
      </c>
      <c r="O80" s="122">
        <f t="shared" si="19"/>
        <v>0</v>
      </c>
      <c r="P80" s="73">
        <f t="shared" si="20"/>
        <v>0</v>
      </c>
      <c r="Q80" s="73">
        <f t="shared" si="21"/>
        <v>0</v>
      </c>
      <c r="R80" s="73">
        <f t="shared" si="22"/>
        <v>0</v>
      </c>
      <c r="S80" s="73">
        <f t="shared" si="23"/>
        <v>0</v>
      </c>
      <c r="U80" s="122">
        <f t="shared" si="24"/>
        <v>0</v>
      </c>
      <c r="V80" s="73">
        <f t="shared" si="25"/>
        <v>0</v>
      </c>
      <c r="W80" s="73">
        <f t="shared" si="26"/>
        <v>0</v>
      </c>
      <c r="X80" s="73">
        <f t="shared" si="27"/>
        <v>0</v>
      </c>
      <c r="Y80" s="73">
        <f t="shared" si="28"/>
        <v>0</v>
      </c>
      <c r="AA80" s="122">
        <f t="shared" si="29"/>
        <v>0</v>
      </c>
      <c r="AB80" s="73">
        <f t="shared" si="30"/>
        <v>0</v>
      </c>
      <c r="AC80" s="73">
        <f t="shared" si="31"/>
        <v>0</v>
      </c>
      <c r="AD80" s="73">
        <f t="shared" si="32"/>
        <v>0</v>
      </c>
      <c r="AE80" s="73">
        <f t="shared" si="33"/>
        <v>0</v>
      </c>
    </row>
    <row r="81" spans="1:31" s="15" customFormat="1" ht="22.5" customHeight="1" thickBot="1">
      <c r="A81" s="16"/>
      <c r="B81" s="16"/>
      <c r="C81" s="304" t="s">
        <v>10</v>
      </c>
      <c r="D81" s="305"/>
      <c r="E81" s="156"/>
      <c r="F81" s="111"/>
      <c r="G81" s="17">
        <f>SUM(G50:G80)</f>
        <v>0</v>
      </c>
      <c r="H81" s="17">
        <f>SUM(H50:H80)</f>
        <v>0</v>
      </c>
      <c r="I81" s="17">
        <f>SUM(I50:I80)</f>
        <v>0</v>
      </c>
      <c r="J81" s="17">
        <f>SUM(J50:J80)</f>
        <v>0</v>
      </c>
      <c r="K81" s="17">
        <f>SUM(K50:K80)</f>
        <v>0</v>
      </c>
      <c r="N81" s="120" t="s">
        <v>10</v>
      </c>
      <c r="O81" s="17">
        <f>SUM(O50:O80)</f>
        <v>0</v>
      </c>
      <c r="P81" s="17">
        <f aca="true" t="shared" si="34" ref="P81:U81">SUM(P50:P80)</f>
        <v>0</v>
      </c>
      <c r="Q81" s="17">
        <f t="shared" si="34"/>
        <v>0</v>
      </c>
      <c r="R81" s="17">
        <f t="shared" si="34"/>
        <v>0</v>
      </c>
      <c r="S81" s="17">
        <f t="shared" si="34"/>
        <v>0</v>
      </c>
      <c r="T81" s="1"/>
      <c r="U81" s="17">
        <f t="shared" si="34"/>
        <v>0</v>
      </c>
      <c r="V81" s="17">
        <f>SUM(V50:V80)</f>
        <v>0</v>
      </c>
      <c r="W81" s="17">
        <f>SUM(W50:W80)</f>
        <v>0</v>
      </c>
      <c r="X81" s="17">
        <f>SUM(X50:X80)</f>
        <v>0</v>
      </c>
      <c r="Y81" s="17">
        <f>SUM(Y50:Y80)</f>
        <v>0</v>
      </c>
      <c r="Z81" s="1"/>
      <c r="AA81" s="17">
        <f>SUM(AA50:AA80)</f>
        <v>0</v>
      </c>
      <c r="AB81" s="17">
        <f>SUM(AB50:AB80)</f>
        <v>0</v>
      </c>
      <c r="AC81" s="17">
        <f>SUM(AC50:AC80)</f>
        <v>0</v>
      </c>
      <c r="AD81" s="17">
        <f>SUM(AD50:AD80)</f>
        <v>0</v>
      </c>
      <c r="AE81" s="17">
        <f>SUM(AE50:AE80)</f>
        <v>0</v>
      </c>
    </row>
    <row r="82" spans="1:11" s="3" customFormat="1" ht="12.75" customHeight="1" thickTop="1">
      <c r="A82" s="65" t="s">
        <v>27</v>
      </c>
      <c r="B82" s="2"/>
      <c r="C82" s="279" t="str">
        <f>C42</f>
        <v>Gemeinde</v>
      </c>
      <c r="D82" s="279"/>
      <c r="E82" s="112"/>
      <c r="F82" s="112"/>
      <c r="G82" s="161" t="str">
        <f>G1</f>
        <v>x Teil-/Schluss-</v>
      </c>
      <c r="H82" s="7" t="s">
        <v>21</v>
      </c>
      <c r="I82" s="10" t="str">
        <f>IF($I$1="","",$I$1)</f>
        <v>zu BAFU x/...</v>
      </c>
      <c r="J82" s="1"/>
      <c r="K82" s="2"/>
    </row>
    <row r="83" spans="1:11" ht="12.75" customHeight="1">
      <c r="A83" s="3" t="s">
        <v>22</v>
      </c>
      <c r="C83" s="280" t="str">
        <f>C43</f>
        <v>Objekt</v>
      </c>
      <c r="D83" s="279"/>
      <c r="E83" s="279"/>
      <c r="F83" s="279"/>
      <c r="G83" s="279"/>
      <c r="H83" s="52"/>
      <c r="I83" s="7"/>
      <c r="J83" s="53"/>
      <c r="K83" s="74"/>
    </row>
    <row r="84" spans="1:9" ht="12.75" customHeight="1">
      <c r="A84" s="3"/>
      <c r="C84" s="162" t="str">
        <f>C44</f>
        <v>Abschnitt 1</v>
      </c>
      <c r="D84" s="163"/>
      <c r="E84" s="163"/>
      <c r="F84" s="163"/>
      <c r="G84" s="163"/>
      <c r="H84" s="7"/>
      <c r="I84" s="7"/>
    </row>
    <row r="85" spans="1:11" ht="12.75" customHeight="1">
      <c r="A85" s="3" t="s">
        <v>23</v>
      </c>
      <c r="B85" s="55"/>
      <c r="C85" s="306">
        <f>$C$4</f>
        <v>0</v>
      </c>
      <c r="D85" s="307"/>
      <c r="E85" s="75">
        <f>$E$4</f>
        <v>1</v>
      </c>
      <c r="F85" s="75"/>
      <c r="H85" s="6"/>
      <c r="I85" s="54"/>
      <c r="K85" s="55"/>
    </row>
    <row r="86" spans="1:11" ht="12.75" customHeight="1">
      <c r="A86" s="1" t="s">
        <v>25</v>
      </c>
      <c r="C86" s="268">
        <f>C54</f>
        <v>0</v>
      </c>
      <c r="D86" s="268"/>
      <c r="E86" s="75">
        <f>$E$5</f>
      </c>
      <c r="F86" s="75"/>
      <c r="H86" s="4"/>
      <c r="I86" s="56"/>
      <c r="J86" s="4" t="s">
        <v>24</v>
      </c>
      <c r="K86" s="69">
        <f>K46+1</f>
        <v>3</v>
      </c>
    </row>
    <row r="87" spans="1:11" ht="12.75" customHeight="1">
      <c r="A87" s="308" t="s">
        <v>0</v>
      </c>
      <c r="B87" s="283" t="s">
        <v>6</v>
      </c>
      <c r="C87" s="286" t="s">
        <v>7</v>
      </c>
      <c r="D87" s="287"/>
      <c r="E87" s="295" t="s">
        <v>40</v>
      </c>
      <c r="F87" s="298" t="s">
        <v>8</v>
      </c>
      <c r="G87" s="292" t="s">
        <v>5</v>
      </c>
      <c r="H87" s="293"/>
      <c r="I87" s="293"/>
      <c r="J87" s="293"/>
      <c r="K87" s="294"/>
    </row>
    <row r="88" spans="1:31" ht="11.25" customHeight="1">
      <c r="A88" s="309"/>
      <c r="B88" s="301"/>
      <c r="C88" s="288"/>
      <c r="D88" s="289"/>
      <c r="E88" s="296"/>
      <c r="F88" s="299"/>
      <c r="G88" s="283" t="s">
        <v>1</v>
      </c>
      <c r="H88" s="283" t="s">
        <v>2</v>
      </c>
      <c r="I88" s="283" t="s">
        <v>3</v>
      </c>
      <c r="J88" s="275" t="s">
        <v>19</v>
      </c>
      <c r="K88" s="275" t="s">
        <v>20</v>
      </c>
      <c r="O88" s="271" t="s">
        <v>29</v>
      </c>
      <c r="P88" s="272"/>
      <c r="Q88" s="272"/>
      <c r="R88" s="272"/>
      <c r="S88" s="274"/>
      <c r="U88" s="271" t="s">
        <v>42</v>
      </c>
      <c r="V88" s="272"/>
      <c r="W88" s="272"/>
      <c r="X88" s="272"/>
      <c r="Y88" s="274"/>
      <c r="AA88" s="271" t="s">
        <v>43</v>
      </c>
      <c r="AB88" s="272"/>
      <c r="AC88" s="272"/>
      <c r="AD88" s="272"/>
      <c r="AE88" s="274"/>
    </row>
    <row r="89" spans="1:31" ht="11.25" customHeight="1">
      <c r="A89" s="310"/>
      <c r="B89" s="302"/>
      <c r="C89" s="290"/>
      <c r="D89" s="291"/>
      <c r="E89" s="297"/>
      <c r="F89" s="300"/>
      <c r="G89" s="285"/>
      <c r="H89" s="285"/>
      <c r="I89" s="285"/>
      <c r="J89" s="276"/>
      <c r="K89" s="276"/>
      <c r="O89" s="118" t="s">
        <v>14</v>
      </c>
      <c r="P89" s="119" t="s">
        <v>16</v>
      </c>
      <c r="Q89" s="119" t="s">
        <v>15</v>
      </c>
      <c r="R89" s="119" t="s">
        <v>41</v>
      </c>
      <c r="S89" s="119" t="s">
        <v>18</v>
      </c>
      <c r="U89" s="118" t="s">
        <v>14</v>
      </c>
      <c r="V89" s="119" t="s">
        <v>16</v>
      </c>
      <c r="W89" s="119" t="s">
        <v>15</v>
      </c>
      <c r="X89" s="119" t="s">
        <v>41</v>
      </c>
      <c r="Y89" s="119" t="s">
        <v>18</v>
      </c>
      <c r="AA89" s="118" t="s">
        <v>14</v>
      </c>
      <c r="AB89" s="119" t="s">
        <v>16</v>
      </c>
      <c r="AC89" s="119" t="s">
        <v>15</v>
      </c>
      <c r="AD89" s="119" t="s">
        <v>41</v>
      </c>
      <c r="AE89" s="119" t="s">
        <v>18</v>
      </c>
    </row>
    <row r="90" spans="1:31" ht="12.75">
      <c r="A90" s="29"/>
      <c r="B90" s="29"/>
      <c r="C90" s="259" t="s">
        <v>10</v>
      </c>
      <c r="D90" s="303" t="s">
        <v>10</v>
      </c>
      <c r="E90" s="157"/>
      <c r="F90" s="77"/>
      <c r="G90" s="30">
        <f>G81</f>
        <v>0</v>
      </c>
      <c r="H90" s="31">
        <f>H81</f>
        <v>0</v>
      </c>
      <c r="I90" s="30">
        <f>I81</f>
        <v>0</v>
      </c>
      <c r="J90" s="31">
        <f>J81</f>
        <v>0</v>
      </c>
      <c r="K90" s="30">
        <f>K81</f>
        <v>0</v>
      </c>
      <c r="N90" s="1" t="s">
        <v>10</v>
      </c>
      <c r="O90" s="30">
        <f>O81</f>
        <v>0</v>
      </c>
      <c r="P90" s="30">
        <f aca="true" t="shared" si="35" ref="P90:AE90">P81</f>
        <v>0</v>
      </c>
      <c r="Q90" s="30">
        <f t="shared" si="35"/>
        <v>0</v>
      </c>
      <c r="R90" s="30">
        <f t="shared" si="35"/>
        <v>0</v>
      </c>
      <c r="S90" s="30">
        <f t="shared" si="35"/>
        <v>0</v>
      </c>
      <c r="U90" s="30">
        <f t="shared" si="35"/>
        <v>0</v>
      </c>
      <c r="V90" s="30">
        <f t="shared" si="35"/>
        <v>0</v>
      </c>
      <c r="W90" s="30">
        <f t="shared" si="35"/>
        <v>0</v>
      </c>
      <c r="X90" s="30">
        <f t="shared" si="35"/>
        <v>0</v>
      </c>
      <c r="Y90" s="30">
        <f t="shared" si="35"/>
        <v>0</v>
      </c>
      <c r="AA90" s="30">
        <f t="shared" si="35"/>
        <v>0</v>
      </c>
      <c r="AB90" s="30">
        <f t="shared" si="35"/>
        <v>0</v>
      </c>
      <c r="AC90" s="30">
        <f t="shared" si="35"/>
        <v>0</v>
      </c>
      <c r="AD90" s="30">
        <f t="shared" si="35"/>
        <v>0</v>
      </c>
      <c r="AE90" s="30">
        <f t="shared" si="35"/>
        <v>0</v>
      </c>
    </row>
    <row r="91" spans="1:31" ht="12.75">
      <c r="A91" s="62"/>
      <c r="B91" s="105"/>
      <c r="C91" s="266"/>
      <c r="D91" s="267"/>
      <c r="E91" s="155"/>
      <c r="F91" s="121"/>
      <c r="G91" s="37"/>
      <c r="H91" s="25"/>
      <c r="I91" s="20">
        <f aca="true" t="shared" si="36" ref="I91:I101">IF(G91&gt;0,G91-H91,"")</f>
      </c>
      <c r="J91" s="25"/>
      <c r="K91" s="20">
        <f aca="true" t="shared" si="37" ref="K91:K101">IF(G91&gt;0,G91-J91,"")</f>
      </c>
      <c r="O91" s="122">
        <f>IF(E91="Landerwerb",G91,0)</f>
        <v>0</v>
      </c>
      <c r="P91" s="122">
        <f>IF(E91="Bauarbeiten",G91,0)</f>
        <v>0</v>
      </c>
      <c r="Q91" s="122">
        <f>IF(E91="Projekt und Bauleitung",G91,0)</f>
        <v>0</v>
      </c>
      <c r="R91" s="122">
        <f>IF(E91="Vermessung und Vermarchung",G91,0)</f>
        <v>0</v>
      </c>
      <c r="S91" s="122">
        <f>IF(E91="Verschiedenes",G91,0)</f>
        <v>0</v>
      </c>
      <c r="U91" s="122">
        <f>IF(E91="Landerwerb",H91,0)</f>
        <v>0</v>
      </c>
      <c r="V91" s="122">
        <f>IF(E91="Bauarbeiten",H91,0)</f>
        <v>0</v>
      </c>
      <c r="W91" s="122">
        <f>IF(E91="Projekt und Bauleitung",H91,0)</f>
        <v>0</v>
      </c>
      <c r="X91" s="122">
        <f>IF(E91="Vermessung und Vermarchung",H91,0)</f>
        <v>0</v>
      </c>
      <c r="Y91" s="122">
        <f>IF(E91="Verschiedenes",H91,0)</f>
        <v>0</v>
      </c>
      <c r="AA91" s="122">
        <f>IF(E91="Landerwerb",J91,0)</f>
        <v>0</v>
      </c>
      <c r="AB91" s="122">
        <f>IF(E91="Bauarbeiten",J91,0)</f>
        <v>0</v>
      </c>
      <c r="AC91" s="122">
        <f>IF(E91="Projekt und Bauleitung",J91,0)</f>
        <v>0</v>
      </c>
      <c r="AD91" s="122">
        <f>IF(E91="Vermessung und Vermarchung",J91,0)</f>
        <v>0</v>
      </c>
      <c r="AE91" s="122">
        <f>IF(E91="Verschiedenes",J91,0)</f>
        <v>0</v>
      </c>
    </row>
    <row r="92" spans="1:31" ht="12.75">
      <c r="A92" s="62"/>
      <c r="B92" s="105"/>
      <c r="C92" s="266"/>
      <c r="D92" s="267"/>
      <c r="E92" s="155"/>
      <c r="F92" s="36"/>
      <c r="G92" s="37"/>
      <c r="H92" s="25"/>
      <c r="I92" s="20">
        <f t="shared" si="36"/>
      </c>
      <c r="J92" s="25"/>
      <c r="K92" s="20">
        <f t="shared" si="37"/>
      </c>
      <c r="O92" s="122">
        <f>IF(E92="Landerwerb",G92,0)</f>
        <v>0</v>
      </c>
      <c r="P92" s="73">
        <f>IF(E92="Bauarbeiten",G92,0)</f>
        <v>0</v>
      </c>
      <c r="Q92" s="73">
        <f>IF(E92="Projekt und Bauleitung",G92,0)</f>
        <v>0</v>
      </c>
      <c r="R92" s="73">
        <f>IF(E92="Vermessung und Vermarchung",G92,0)</f>
        <v>0</v>
      </c>
      <c r="S92" s="73">
        <f>IF(E92="Verschiedenes",G92,0)</f>
        <v>0</v>
      </c>
      <c r="U92" s="122">
        <f>IF(E92="Landerwerb",H92,0)</f>
        <v>0</v>
      </c>
      <c r="V92" s="73">
        <f>IF(E92="Bauarbeiten",H92,0)</f>
        <v>0</v>
      </c>
      <c r="W92" s="73">
        <f>IF(E92="Projekt und Bauleitung",H92,0)</f>
        <v>0</v>
      </c>
      <c r="X92" s="73">
        <f>IF(E92="Vermessung und Vermarchung",H92,0)</f>
        <v>0</v>
      </c>
      <c r="Y92" s="73">
        <f>IF(E92="Verschiedenes",H92,0)</f>
        <v>0</v>
      </c>
      <c r="AA92" s="122">
        <f>IF(E92="Landerwerb",J92,0)</f>
        <v>0</v>
      </c>
      <c r="AB92" s="73">
        <f>IF(E92="Bauarbeiten",J92,0)</f>
        <v>0</v>
      </c>
      <c r="AC92" s="73">
        <f>IF(E92="Projekt und Bauleitung",J92,0)</f>
        <v>0</v>
      </c>
      <c r="AD92" s="73">
        <f>IF(E92="Vermessung und Vermarchung",J92,0)</f>
        <v>0</v>
      </c>
      <c r="AE92" s="73">
        <f>IF(E92="Verschiedenes",J92,0)</f>
        <v>0</v>
      </c>
    </row>
    <row r="93" spans="1:31" ht="12.75">
      <c r="A93" s="62"/>
      <c r="B93" s="105"/>
      <c r="C93" s="266"/>
      <c r="D93" s="267"/>
      <c r="E93" s="155"/>
      <c r="F93" s="36"/>
      <c r="G93" s="37"/>
      <c r="H93" s="25"/>
      <c r="I93" s="20">
        <f t="shared" si="36"/>
      </c>
      <c r="J93" s="25"/>
      <c r="K93" s="20">
        <f t="shared" si="37"/>
      </c>
      <c r="O93" s="122">
        <f aca="true" t="shared" si="38" ref="O93:O100">IF(E93="Landerwerb",G93,0)</f>
        <v>0</v>
      </c>
      <c r="P93" s="73">
        <f aca="true" t="shared" si="39" ref="P93:P100">IF(E93="Bauarbeiten",G93,0)</f>
        <v>0</v>
      </c>
      <c r="Q93" s="73">
        <f aca="true" t="shared" si="40" ref="Q93:Q100">IF(E93="Projekt und Bauleitung",G93,0)</f>
        <v>0</v>
      </c>
      <c r="R93" s="73">
        <f aca="true" t="shared" si="41" ref="R93:R100">IF(E93="Vermessung und Vermarchung",G93,0)</f>
        <v>0</v>
      </c>
      <c r="S93" s="73">
        <f aca="true" t="shared" si="42" ref="S93:S100">IF(E93="Verschiedenes",G93,0)</f>
        <v>0</v>
      </c>
      <c r="U93" s="122">
        <f aca="true" t="shared" si="43" ref="U93:U100">IF(E93="Landerwerb",H93,0)</f>
        <v>0</v>
      </c>
      <c r="V93" s="73">
        <f aca="true" t="shared" si="44" ref="V93:V100">IF(E93="Bauarbeiten",H93,0)</f>
        <v>0</v>
      </c>
      <c r="W93" s="73">
        <f aca="true" t="shared" si="45" ref="W93:W100">IF(E93="Projekt und Bauleitung",H93,0)</f>
        <v>0</v>
      </c>
      <c r="X93" s="73">
        <f aca="true" t="shared" si="46" ref="X93:X100">IF(E93="Vermessung und Vermarchung",H93,0)</f>
        <v>0</v>
      </c>
      <c r="Y93" s="73">
        <f aca="true" t="shared" si="47" ref="Y93:Y100">IF(E93="Verschiedenes",H93,0)</f>
        <v>0</v>
      </c>
      <c r="AA93" s="122">
        <f aca="true" t="shared" si="48" ref="AA93:AA100">IF(E93="Landerwerb",J93,0)</f>
        <v>0</v>
      </c>
      <c r="AB93" s="73">
        <f aca="true" t="shared" si="49" ref="AB93:AB100">IF(E93="Bauarbeiten",J93,0)</f>
        <v>0</v>
      </c>
      <c r="AC93" s="73">
        <f aca="true" t="shared" si="50" ref="AC93:AC100">IF(E93="Projekt und Bauleitung",J93,0)</f>
        <v>0</v>
      </c>
      <c r="AD93" s="73">
        <f aca="true" t="shared" si="51" ref="AD93:AD100">IF(E93="Vermessung und Vermarchung",J93,0)</f>
        <v>0</v>
      </c>
      <c r="AE93" s="73">
        <f aca="true" t="shared" si="52" ref="AE93:AE100">IF(E93="Verschiedenes",J93,0)</f>
        <v>0</v>
      </c>
    </row>
    <row r="94" spans="1:31" ht="12.75">
      <c r="A94" s="62"/>
      <c r="B94" s="105"/>
      <c r="C94" s="266"/>
      <c r="D94" s="267"/>
      <c r="E94" s="155"/>
      <c r="F94" s="36"/>
      <c r="G94" s="37"/>
      <c r="H94" s="25"/>
      <c r="I94" s="20">
        <f t="shared" si="36"/>
      </c>
      <c r="J94" s="25"/>
      <c r="K94" s="20">
        <f t="shared" si="37"/>
      </c>
      <c r="O94" s="122">
        <f t="shared" si="38"/>
        <v>0</v>
      </c>
      <c r="P94" s="73">
        <f t="shared" si="39"/>
        <v>0</v>
      </c>
      <c r="Q94" s="73">
        <f t="shared" si="40"/>
        <v>0</v>
      </c>
      <c r="R94" s="73">
        <f t="shared" si="41"/>
        <v>0</v>
      </c>
      <c r="S94" s="73">
        <f t="shared" si="42"/>
        <v>0</v>
      </c>
      <c r="U94" s="122">
        <f t="shared" si="43"/>
        <v>0</v>
      </c>
      <c r="V94" s="73">
        <f t="shared" si="44"/>
        <v>0</v>
      </c>
      <c r="W94" s="73">
        <f t="shared" si="45"/>
        <v>0</v>
      </c>
      <c r="X94" s="73">
        <f t="shared" si="46"/>
        <v>0</v>
      </c>
      <c r="Y94" s="73">
        <f t="shared" si="47"/>
        <v>0</v>
      </c>
      <c r="AA94" s="122">
        <f t="shared" si="48"/>
        <v>0</v>
      </c>
      <c r="AB94" s="73">
        <f t="shared" si="49"/>
        <v>0</v>
      </c>
      <c r="AC94" s="73">
        <f t="shared" si="50"/>
        <v>0</v>
      </c>
      <c r="AD94" s="73">
        <f t="shared" si="51"/>
        <v>0</v>
      </c>
      <c r="AE94" s="73">
        <f t="shared" si="52"/>
        <v>0</v>
      </c>
    </row>
    <row r="95" spans="1:31" ht="12.75">
      <c r="A95" s="62"/>
      <c r="B95" s="105"/>
      <c r="C95" s="266"/>
      <c r="D95" s="267"/>
      <c r="E95" s="155"/>
      <c r="F95" s="36"/>
      <c r="G95" s="37"/>
      <c r="H95" s="25"/>
      <c r="I95" s="20">
        <f t="shared" si="36"/>
      </c>
      <c r="J95" s="25"/>
      <c r="K95" s="20">
        <f t="shared" si="37"/>
      </c>
      <c r="O95" s="122">
        <f t="shared" si="38"/>
        <v>0</v>
      </c>
      <c r="P95" s="73">
        <f t="shared" si="39"/>
        <v>0</v>
      </c>
      <c r="Q95" s="73">
        <f t="shared" si="40"/>
        <v>0</v>
      </c>
      <c r="R95" s="73">
        <f t="shared" si="41"/>
        <v>0</v>
      </c>
      <c r="S95" s="73">
        <f t="shared" si="42"/>
        <v>0</v>
      </c>
      <c r="U95" s="122">
        <f t="shared" si="43"/>
        <v>0</v>
      </c>
      <c r="V95" s="73">
        <f t="shared" si="44"/>
        <v>0</v>
      </c>
      <c r="W95" s="73">
        <f t="shared" si="45"/>
        <v>0</v>
      </c>
      <c r="X95" s="73">
        <f t="shared" si="46"/>
        <v>0</v>
      </c>
      <c r="Y95" s="73">
        <f t="shared" si="47"/>
        <v>0</v>
      </c>
      <c r="AA95" s="122">
        <f t="shared" si="48"/>
        <v>0</v>
      </c>
      <c r="AB95" s="73">
        <f t="shared" si="49"/>
        <v>0</v>
      </c>
      <c r="AC95" s="73">
        <f t="shared" si="50"/>
        <v>0</v>
      </c>
      <c r="AD95" s="73">
        <f t="shared" si="51"/>
        <v>0</v>
      </c>
      <c r="AE95" s="73">
        <f t="shared" si="52"/>
        <v>0</v>
      </c>
    </row>
    <row r="96" spans="1:31" ht="12.75">
      <c r="A96" s="62"/>
      <c r="B96" s="105"/>
      <c r="C96" s="266"/>
      <c r="D96" s="267"/>
      <c r="E96" s="155"/>
      <c r="F96" s="36"/>
      <c r="G96" s="37"/>
      <c r="H96" s="25"/>
      <c r="I96" s="20">
        <f t="shared" si="36"/>
      </c>
      <c r="J96" s="25"/>
      <c r="K96" s="20">
        <f t="shared" si="37"/>
      </c>
      <c r="O96" s="122">
        <f t="shared" si="38"/>
        <v>0</v>
      </c>
      <c r="P96" s="73">
        <f t="shared" si="39"/>
        <v>0</v>
      </c>
      <c r="Q96" s="73">
        <f t="shared" si="40"/>
        <v>0</v>
      </c>
      <c r="R96" s="73">
        <f t="shared" si="41"/>
        <v>0</v>
      </c>
      <c r="S96" s="73">
        <f t="shared" si="42"/>
        <v>0</v>
      </c>
      <c r="U96" s="122">
        <f t="shared" si="43"/>
        <v>0</v>
      </c>
      <c r="V96" s="73">
        <f t="shared" si="44"/>
        <v>0</v>
      </c>
      <c r="W96" s="73">
        <f t="shared" si="45"/>
        <v>0</v>
      </c>
      <c r="X96" s="73">
        <f t="shared" si="46"/>
        <v>0</v>
      </c>
      <c r="Y96" s="73">
        <f t="shared" si="47"/>
        <v>0</v>
      </c>
      <c r="AA96" s="122">
        <f t="shared" si="48"/>
        <v>0</v>
      </c>
      <c r="AB96" s="73">
        <f t="shared" si="49"/>
        <v>0</v>
      </c>
      <c r="AC96" s="73">
        <f t="shared" si="50"/>
        <v>0</v>
      </c>
      <c r="AD96" s="73">
        <f t="shared" si="51"/>
        <v>0</v>
      </c>
      <c r="AE96" s="73">
        <f t="shared" si="52"/>
        <v>0</v>
      </c>
    </row>
    <row r="97" spans="1:31" ht="12.75">
      <c r="A97" s="62"/>
      <c r="B97" s="105"/>
      <c r="C97" s="266"/>
      <c r="D97" s="267"/>
      <c r="E97" s="155"/>
      <c r="F97" s="26"/>
      <c r="G97" s="19"/>
      <c r="H97" s="25"/>
      <c r="I97" s="20">
        <f t="shared" si="36"/>
      </c>
      <c r="J97" s="25"/>
      <c r="K97" s="20">
        <f t="shared" si="37"/>
      </c>
      <c r="O97" s="122">
        <f t="shared" si="38"/>
        <v>0</v>
      </c>
      <c r="P97" s="73">
        <f t="shared" si="39"/>
        <v>0</v>
      </c>
      <c r="Q97" s="73">
        <f t="shared" si="40"/>
        <v>0</v>
      </c>
      <c r="R97" s="73">
        <f t="shared" si="41"/>
        <v>0</v>
      </c>
      <c r="S97" s="73">
        <f t="shared" si="42"/>
        <v>0</v>
      </c>
      <c r="U97" s="122">
        <f t="shared" si="43"/>
        <v>0</v>
      </c>
      <c r="V97" s="73">
        <f t="shared" si="44"/>
        <v>0</v>
      </c>
      <c r="W97" s="73">
        <f t="shared" si="45"/>
        <v>0</v>
      </c>
      <c r="X97" s="73">
        <f t="shared" si="46"/>
        <v>0</v>
      </c>
      <c r="Y97" s="73">
        <f t="shared" si="47"/>
        <v>0</v>
      </c>
      <c r="AA97" s="122">
        <f t="shared" si="48"/>
        <v>0</v>
      </c>
      <c r="AB97" s="73">
        <f t="shared" si="49"/>
        <v>0</v>
      </c>
      <c r="AC97" s="73">
        <f t="shared" si="50"/>
        <v>0</v>
      </c>
      <c r="AD97" s="73">
        <f t="shared" si="51"/>
        <v>0</v>
      </c>
      <c r="AE97" s="73">
        <f t="shared" si="52"/>
        <v>0</v>
      </c>
    </row>
    <row r="98" spans="1:31" ht="12.75">
      <c r="A98" s="62"/>
      <c r="B98" s="105"/>
      <c r="C98" s="266"/>
      <c r="D98" s="267"/>
      <c r="E98" s="155"/>
      <c r="F98" s="26"/>
      <c r="G98" s="19"/>
      <c r="H98" s="25"/>
      <c r="I98" s="20">
        <f t="shared" si="36"/>
      </c>
      <c r="J98" s="25"/>
      <c r="K98" s="20">
        <f t="shared" si="37"/>
      </c>
      <c r="O98" s="122">
        <f t="shared" si="38"/>
        <v>0</v>
      </c>
      <c r="P98" s="73">
        <f t="shared" si="39"/>
        <v>0</v>
      </c>
      <c r="Q98" s="73">
        <f t="shared" si="40"/>
        <v>0</v>
      </c>
      <c r="R98" s="73">
        <f t="shared" si="41"/>
        <v>0</v>
      </c>
      <c r="S98" s="73">
        <f t="shared" si="42"/>
        <v>0</v>
      </c>
      <c r="U98" s="122">
        <f t="shared" si="43"/>
        <v>0</v>
      </c>
      <c r="V98" s="73">
        <f t="shared" si="44"/>
        <v>0</v>
      </c>
      <c r="W98" s="73">
        <f t="shared" si="45"/>
        <v>0</v>
      </c>
      <c r="X98" s="73">
        <f t="shared" si="46"/>
        <v>0</v>
      </c>
      <c r="Y98" s="73">
        <f t="shared" si="47"/>
        <v>0</v>
      </c>
      <c r="AA98" s="122">
        <f t="shared" si="48"/>
        <v>0</v>
      </c>
      <c r="AB98" s="73">
        <f t="shared" si="49"/>
        <v>0</v>
      </c>
      <c r="AC98" s="73">
        <f t="shared" si="50"/>
        <v>0</v>
      </c>
      <c r="AD98" s="73">
        <f t="shared" si="51"/>
        <v>0</v>
      </c>
      <c r="AE98" s="73">
        <f t="shared" si="52"/>
        <v>0</v>
      </c>
    </row>
    <row r="99" spans="1:31" ht="12.75">
      <c r="A99" s="62"/>
      <c r="B99" s="105"/>
      <c r="C99" s="266"/>
      <c r="D99" s="267"/>
      <c r="E99" s="155"/>
      <c r="F99" s="26"/>
      <c r="G99" s="19"/>
      <c r="H99" s="25"/>
      <c r="I99" s="20">
        <f t="shared" si="36"/>
      </c>
      <c r="J99" s="25"/>
      <c r="K99" s="20">
        <f t="shared" si="37"/>
      </c>
      <c r="O99" s="122">
        <f t="shared" si="38"/>
        <v>0</v>
      </c>
      <c r="P99" s="73">
        <f t="shared" si="39"/>
        <v>0</v>
      </c>
      <c r="Q99" s="73">
        <f t="shared" si="40"/>
        <v>0</v>
      </c>
      <c r="R99" s="73">
        <f t="shared" si="41"/>
        <v>0</v>
      </c>
      <c r="S99" s="73">
        <f t="shared" si="42"/>
        <v>0</v>
      </c>
      <c r="U99" s="122">
        <f t="shared" si="43"/>
        <v>0</v>
      </c>
      <c r="V99" s="73">
        <f t="shared" si="44"/>
        <v>0</v>
      </c>
      <c r="W99" s="73">
        <f t="shared" si="45"/>
        <v>0</v>
      </c>
      <c r="X99" s="73">
        <f t="shared" si="46"/>
        <v>0</v>
      </c>
      <c r="Y99" s="73">
        <f t="shared" si="47"/>
        <v>0</v>
      </c>
      <c r="AA99" s="122">
        <f t="shared" si="48"/>
        <v>0</v>
      </c>
      <c r="AB99" s="73">
        <f t="shared" si="49"/>
        <v>0</v>
      </c>
      <c r="AC99" s="73">
        <f t="shared" si="50"/>
        <v>0</v>
      </c>
      <c r="AD99" s="73">
        <f t="shared" si="51"/>
        <v>0</v>
      </c>
      <c r="AE99" s="73">
        <f t="shared" si="52"/>
        <v>0</v>
      </c>
    </row>
    <row r="100" spans="1:31" ht="12.75">
      <c r="A100" s="62"/>
      <c r="B100" s="105"/>
      <c r="C100" s="266"/>
      <c r="D100" s="267"/>
      <c r="E100" s="155"/>
      <c r="F100" s="26"/>
      <c r="G100" s="19"/>
      <c r="H100" s="25"/>
      <c r="I100" s="20">
        <f t="shared" si="36"/>
      </c>
      <c r="J100" s="25"/>
      <c r="K100" s="20">
        <f t="shared" si="37"/>
      </c>
      <c r="O100" s="122">
        <f t="shared" si="38"/>
        <v>0</v>
      </c>
      <c r="P100" s="73">
        <f t="shared" si="39"/>
        <v>0</v>
      </c>
      <c r="Q100" s="73">
        <f t="shared" si="40"/>
        <v>0</v>
      </c>
      <c r="R100" s="73">
        <f t="shared" si="41"/>
        <v>0</v>
      </c>
      <c r="S100" s="73">
        <f t="shared" si="42"/>
        <v>0</v>
      </c>
      <c r="U100" s="122">
        <f t="shared" si="43"/>
        <v>0</v>
      </c>
      <c r="V100" s="73">
        <f t="shared" si="44"/>
        <v>0</v>
      </c>
      <c r="W100" s="73">
        <f t="shared" si="45"/>
        <v>0</v>
      </c>
      <c r="X100" s="73">
        <f t="shared" si="46"/>
        <v>0</v>
      </c>
      <c r="Y100" s="73">
        <f t="shared" si="47"/>
        <v>0</v>
      </c>
      <c r="AA100" s="122">
        <f t="shared" si="48"/>
        <v>0</v>
      </c>
      <c r="AB100" s="73">
        <f t="shared" si="49"/>
        <v>0</v>
      </c>
      <c r="AC100" s="73">
        <f t="shared" si="50"/>
        <v>0</v>
      </c>
      <c r="AD100" s="73">
        <f t="shared" si="51"/>
        <v>0</v>
      </c>
      <c r="AE100" s="73">
        <f t="shared" si="52"/>
        <v>0</v>
      </c>
    </row>
    <row r="101" spans="1:31" ht="12.75">
      <c r="A101" s="63"/>
      <c r="B101" s="106"/>
      <c r="C101" s="266"/>
      <c r="D101" s="267"/>
      <c r="E101" s="155"/>
      <c r="F101" s="28"/>
      <c r="G101" s="21"/>
      <c r="H101" s="27"/>
      <c r="I101" s="22">
        <f t="shared" si="36"/>
      </c>
      <c r="J101" s="27"/>
      <c r="K101" s="22">
        <f t="shared" si="37"/>
      </c>
      <c r="O101" s="122">
        <f>IF(E101="Landerwerb",G101,0)</f>
        <v>0</v>
      </c>
      <c r="P101" s="73">
        <f>IF(E101="Bauarbeiten",G101,0)</f>
        <v>0</v>
      </c>
      <c r="Q101" s="73">
        <f>IF(E101="Projekt und Bauleitung",G101,0)</f>
        <v>0</v>
      </c>
      <c r="R101" s="73">
        <f>IF(E101="Vermessung und Vermarchung",G101,0)</f>
        <v>0</v>
      </c>
      <c r="S101" s="73">
        <f>IF(E101="Verschiedenes",G101,0)</f>
        <v>0</v>
      </c>
      <c r="U101" s="122">
        <f>IF(E101="Landerwerb",H101,0)</f>
        <v>0</v>
      </c>
      <c r="V101" s="73">
        <f>IF(E101="Bauarbeiten",H101,0)</f>
        <v>0</v>
      </c>
      <c r="W101" s="73">
        <f>IF(E101="Projekt und Bauleitung",H101,0)</f>
        <v>0</v>
      </c>
      <c r="X101" s="73">
        <f>IF(E101="Vermessung und Vermarchung",H101,0)</f>
        <v>0</v>
      </c>
      <c r="Y101" s="73">
        <f>IF(E101="Verschiedenes",H101,0)</f>
        <v>0</v>
      </c>
      <c r="AA101" s="122">
        <f>IF(E101="Landerwerb",J101,0)</f>
        <v>0</v>
      </c>
      <c r="AB101" s="73">
        <f>IF(E101="Bauarbeiten",J101,0)</f>
        <v>0</v>
      </c>
      <c r="AC101" s="73">
        <f>IF(E101="Projekt und Bauleitung",J101,0)</f>
        <v>0</v>
      </c>
      <c r="AD101" s="73">
        <f>IF(E101="Vermessung und Vermarchung",J101,0)</f>
        <v>0</v>
      </c>
      <c r="AE101" s="73">
        <f>IF(E101="Verschiedenes",J101,0)</f>
        <v>0</v>
      </c>
    </row>
    <row r="102" spans="1:31" s="71" customFormat="1" ht="21.75" customHeight="1" thickBot="1">
      <c r="A102" s="16"/>
      <c r="B102" s="16"/>
      <c r="C102" s="78" t="s">
        <v>29</v>
      </c>
      <c r="D102" s="151" t="str">
        <f>C3</f>
        <v>Abschnitt 1</v>
      </c>
      <c r="E102" s="158"/>
      <c r="F102" s="113"/>
      <c r="G102" s="17">
        <f>SUM(G90:G101)</f>
        <v>0</v>
      </c>
      <c r="H102" s="17">
        <f>SUM(H90:H101)</f>
        <v>0</v>
      </c>
      <c r="I102" s="17">
        <f>SUM(I90:I101)</f>
        <v>0</v>
      </c>
      <c r="J102" s="17">
        <f>SUM(J90:J101)</f>
        <v>0</v>
      </c>
      <c r="K102" s="17">
        <f>SUM(K90:K101)</f>
        <v>0</v>
      </c>
      <c r="N102" s="120" t="s">
        <v>1</v>
      </c>
      <c r="O102" s="17">
        <f>SUM(O90:O101)</f>
        <v>0</v>
      </c>
      <c r="P102" s="17">
        <f>SUM(P90:P101)</f>
        <v>0</v>
      </c>
      <c r="Q102" s="17">
        <f>SUM(Q90:Q101)</f>
        <v>0</v>
      </c>
      <c r="R102" s="17">
        <f>SUM(R90:R101)</f>
        <v>0</v>
      </c>
      <c r="S102" s="17">
        <f>SUM(S90:S101)</f>
        <v>0</v>
      </c>
      <c r="U102" s="17">
        <f>SUM(U90:U101)</f>
        <v>0</v>
      </c>
      <c r="V102" s="17">
        <f>SUM(V90:V101)</f>
        <v>0</v>
      </c>
      <c r="W102" s="17">
        <f>SUM(W90:W101)</f>
        <v>0</v>
      </c>
      <c r="X102" s="17">
        <f>SUM(X90:X101)</f>
        <v>0</v>
      </c>
      <c r="Y102" s="17">
        <f>SUM(Y90:Y101)</f>
        <v>0</v>
      </c>
      <c r="AA102" s="17">
        <f>SUM(AA90:AA101)</f>
        <v>0</v>
      </c>
      <c r="AB102" s="17">
        <f>SUM(AB90:AB101)</f>
        <v>0</v>
      </c>
      <c r="AC102" s="17">
        <f>SUM(AC90:AC101)</f>
        <v>0</v>
      </c>
      <c r="AD102" s="17">
        <f>SUM(AD90:AD101)</f>
        <v>0</v>
      </c>
      <c r="AE102" s="17">
        <f>SUM(AE90:AE101)</f>
        <v>0</v>
      </c>
    </row>
    <row r="103" spans="1:11" s="3" customFormat="1" ht="12" thickTop="1">
      <c r="A103" s="9"/>
      <c r="B103" s="107"/>
      <c r="C103" s="9"/>
      <c r="D103" s="9"/>
      <c r="E103" s="45"/>
      <c r="F103" s="45"/>
      <c r="G103" s="45"/>
      <c r="H103" s="45"/>
      <c r="I103" s="45"/>
      <c r="J103" s="45"/>
      <c r="K103" s="45"/>
    </row>
    <row r="104" spans="1:11" s="7" customFormat="1" ht="21" customHeight="1" thickBot="1">
      <c r="A104" s="10"/>
      <c r="B104" s="103"/>
      <c r="D104" s="10"/>
      <c r="E104" s="42" t="s">
        <v>13</v>
      </c>
      <c r="G104" s="43"/>
      <c r="H104" s="43"/>
      <c r="I104" s="43"/>
      <c r="J104" s="43"/>
      <c r="K104" s="43"/>
    </row>
    <row r="105" spans="1:11" s="7" customFormat="1" ht="21" customHeight="1">
      <c r="A105" s="10"/>
      <c r="B105" s="165"/>
      <c r="E105" s="281" t="s">
        <v>14</v>
      </c>
      <c r="F105" s="282"/>
      <c r="G105" s="128">
        <f>O102</f>
        <v>0</v>
      </c>
      <c r="H105" s="129">
        <f>U102</f>
        <v>0</v>
      </c>
      <c r="I105" s="130">
        <f>G105-H105</f>
        <v>0</v>
      </c>
      <c r="J105" s="131">
        <f>AA102</f>
        <v>0</v>
      </c>
      <c r="K105" s="138">
        <f>G105-J105</f>
        <v>0</v>
      </c>
    </row>
    <row r="106" spans="1:11" s="7" customFormat="1" ht="21" customHeight="1">
      <c r="A106" s="10"/>
      <c r="B106" s="165"/>
      <c r="E106" s="277" t="s">
        <v>16</v>
      </c>
      <c r="F106" s="278"/>
      <c r="G106" s="132">
        <f>P102</f>
        <v>0</v>
      </c>
      <c r="H106" s="133">
        <f>V102</f>
        <v>0</v>
      </c>
      <c r="I106" s="134">
        <f>G106-H106</f>
        <v>0</v>
      </c>
      <c r="J106" s="135">
        <f>AB102</f>
        <v>0</v>
      </c>
      <c r="K106" s="139">
        <f>G106-J106</f>
        <v>0</v>
      </c>
    </row>
    <row r="107" spans="1:11" s="7" customFormat="1" ht="21" customHeight="1">
      <c r="A107" s="10"/>
      <c r="B107" s="165"/>
      <c r="E107" s="277" t="s">
        <v>15</v>
      </c>
      <c r="F107" s="278"/>
      <c r="G107" s="132">
        <f>Q102</f>
        <v>0</v>
      </c>
      <c r="H107" s="133">
        <f>W102</f>
        <v>0</v>
      </c>
      <c r="I107" s="134">
        <f>G107-H107</f>
        <v>0</v>
      </c>
      <c r="J107" s="135">
        <f>AC102</f>
        <v>0</v>
      </c>
      <c r="K107" s="139">
        <f>G107-J107</f>
        <v>0</v>
      </c>
    </row>
    <row r="108" spans="1:11" s="7" customFormat="1" ht="21" customHeight="1">
      <c r="A108" s="10"/>
      <c r="B108" s="165"/>
      <c r="E108" s="277" t="s">
        <v>17</v>
      </c>
      <c r="F108" s="278"/>
      <c r="G108" s="132">
        <f>R102</f>
        <v>0</v>
      </c>
      <c r="H108" s="133">
        <f>X102</f>
        <v>0</v>
      </c>
      <c r="I108" s="134">
        <f>G108-H108</f>
        <v>0</v>
      </c>
      <c r="J108" s="135">
        <f>AD102</f>
        <v>0</v>
      </c>
      <c r="K108" s="139">
        <f>G108-J108</f>
        <v>0</v>
      </c>
    </row>
    <row r="109" spans="2:11" s="7" customFormat="1" ht="21" customHeight="1">
      <c r="B109" s="103"/>
      <c r="E109" s="277" t="s">
        <v>18</v>
      </c>
      <c r="F109" s="278"/>
      <c r="G109" s="137">
        <f>S102</f>
        <v>0</v>
      </c>
      <c r="H109" s="142">
        <f>Y102</f>
        <v>0</v>
      </c>
      <c r="I109" s="143">
        <f>G109-H109</f>
        <v>0</v>
      </c>
      <c r="J109" s="144">
        <f>AE102</f>
        <v>0</v>
      </c>
      <c r="K109" s="140">
        <f>G109-J109</f>
        <v>0</v>
      </c>
    </row>
    <row r="110" spans="2:11" s="7" customFormat="1" ht="21" customHeight="1" thickBot="1">
      <c r="B110" s="103"/>
      <c r="E110" s="311" t="s">
        <v>1</v>
      </c>
      <c r="F110" s="311"/>
      <c r="G110" s="49">
        <f>SUM(G105:G109)</f>
        <v>0</v>
      </c>
      <c r="H110" s="146">
        <f>SUM(H105:H109)</f>
        <v>0</v>
      </c>
      <c r="I110" s="50">
        <f>SUM(I105:I109)</f>
        <v>0</v>
      </c>
      <c r="J110" s="145">
        <f>SUM(J105:J109)</f>
        <v>0</v>
      </c>
      <c r="K110" s="141">
        <f>SUM(K105:K109)</f>
        <v>0</v>
      </c>
    </row>
    <row r="111" ht="12" thickTop="1"/>
    <row r="113" spans="1:11" ht="11.25">
      <c r="A113" s="108" t="s">
        <v>37</v>
      </c>
      <c r="B113" s="110"/>
      <c r="C113" s="12"/>
      <c r="D113" s="12"/>
      <c r="E113" s="14"/>
      <c r="F113" s="14"/>
      <c r="G113" s="45" t="s">
        <v>4</v>
      </c>
      <c r="H113" s="45"/>
      <c r="I113" s="45"/>
      <c r="J113" s="45" t="s">
        <v>9</v>
      </c>
      <c r="K113" s="97" t="s">
        <v>0</v>
      </c>
    </row>
    <row r="114" spans="1:11" ht="11.25">
      <c r="A114" s="12"/>
      <c r="B114" s="109"/>
      <c r="C114" s="12"/>
      <c r="D114" s="12"/>
      <c r="E114" s="14"/>
      <c r="F114" s="14"/>
      <c r="G114" s="5"/>
      <c r="H114" s="5"/>
      <c r="I114" s="5"/>
      <c r="J114" s="14"/>
      <c r="K114" s="14"/>
    </row>
    <row r="115" spans="1:11" ht="11.25">
      <c r="A115" s="5"/>
      <c r="B115" s="110"/>
      <c r="C115" s="5"/>
      <c r="D115" s="5"/>
      <c r="E115" s="5"/>
      <c r="F115" s="5"/>
      <c r="G115" s="96" t="s">
        <v>38</v>
      </c>
      <c r="H115" s="5"/>
      <c r="I115" s="5"/>
      <c r="J115" s="5"/>
      <c r="K115" s="14"/>
    </row>
    <row r="116" spans="1:11" ht="11.25">
      <c r="A116" s="12"/>
      <c r="B116" s="109"/>
      <c r="C116" s="12"/>
      <c r="D116" s="12"/>
      <c r="E116" s="14"/>
      <c r="F116" s="14"/>
      <c r="G116" s="5" t="s">
        <v>39</v>
      </c>
      <c r="H116" s="14"/>
      <c r="I116" s="14"/>
      <c r="J116" s="14"/>
      <c r="K116" s="14"/>
    </row>
  </sheetData>
  <sheetProtection sheet="1" objects="1" scenarios="1"/>
  <mergeCells count="137">
    <mergeCell ref="E110:F110"/>
    <mergeCell ref="E6:E8"/>
    <mergeCell ref="E47:E49"/>
    <mergeCell ref="C1:D1"/>
    <mergeCell ref="C4:D4"/>
    <mergeCell ref="C5:D5"/>
    <mergeCell ref="C2:G2"/>
    <mergeCell ref="F6:F8"/>
    <mergeCell ref="F47:F49"/>
    <mergeCell ref="E106:F106"/>
    <mergeCell ref="A87:A89"/>
    <mergeCell ref="G47:K47"/>
    <mergeCell ref="G48:G49"/>
    <mergeCell ref="H48:H49"/>
    <mergeCell ref="I48:I49"/>
    <mergeCell ref="J48:J49"/>
    <mergeCell ref="K48:K49"/>
    <mergeCell ref="A47:A49"/>
    <mergeCell ref="B47:B49"/>
    <mergeCell ref="C47:D49"/>
    <mergeCell ref="B87:B89"/>
    <mergeCell ref="C90:D90"/>
    <mergeCell ref="C81:D81"/>
    <mergeCell ref="C41:D41"/>
    <mergeCell ref="C85:D85"/>
    <mergeCell ref="C86:D86"/>
    <mergeCell ref="C42:D42"/>
    <mergeCell ref="C43:G43"/>
    <mergeCell ref="C45:D45"/>
    <mergeCell ref="C50:D50"/>
    <mergeCell ref="K88:K89"/>
    <mergeCell ref="C87:D89"/>
    <mergeCell ref="G87:K87"/>
    <mergeCell ref="G88:G89"/>
    <mergeCell ref="H88:H89"/>
    <mergeCell ref="I88:I89"/>
    <mergeCell ref="E87:E89"/>
    <mergeCell ref="F87:F89"/>
    <mergeCell ref="A6:A8"/>
    <mergeCell ref="B6:B8"/>
    <mergeCell ref="G7:G8"/>
    <mergeCell ref="J7:J8"/>
    <mergeCell ref="C6:D8"/>
    <mergeCell ref="G6:K6"/>
    <mergeCell ref="K7:K8"/>
    <mergeCell ref="H7:H8"/>
    <mergeCell ref="I7:I8"/>
    <mergeCell ref="E107:F107"/>
    <mergeCell ref="E108:F108"/>
    <mergeCell ref="E109:F109"/>
    <mergeCell ref="C82:D82"/>
    <mergeCell ref="C83:G83"/>
    <mergeCell ref="E105:F105"/>
    <mergeCell ref="C91:D91"/>
    <mergeCell ref="C92:D92"/>
    <mergeCell ref="C93:D93"/>
    <mergeCell ref="C94:D94"/>
    <mergeCell ref="O88:S88"/>
    <mergeCell ref="U88:Y88"/>
    <mergeCell ref="AA88:AE88"/>
    <mergeCell ref="C59:D59"/>
    <mergeCell ref="C60:D60"/>
    <mergeCell ref="C61:D61"/>
    <mergeCell ref="C62:D62"/>
    <mergeCell ref="C63:D63"/>
    <mergeCell ref="C64:D64"/>
    <mergeCell ref="J88:J89"/>
    <mergeCell ref="O7:S7"/>
    <mergeCell ref="U7:Y7"/>
    <mergeCell ref="AA7:AE7"/>
    <mergeCell ref="O48:S48"/>
    <mergeCell ref="U48:Y48"/>
    <mergeCell ref="AA48:AE4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51:D51"/>
    <mergeCell ref="C46:D46"/>
    <mergeCell ref="C57:D57"/>
    <mergeCell ref="C58:D58"/>
    <mergeCell ref="C56:D56"/>
    <mergeCell ref="C52:D52"/>
    <mergeCell ref="C53:D53"/>
    <mergeCell ref="C54:D54"/>
    <mergeCell ref="C55:D55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99:D99"/>
    <mergeCell ref="C100:D100"/>
    <mergeCell ref="C101:D101"/>
    <mergeCell ref="C95:D95"/>
    <mergeCell ref="C96:D96"/>
    <mergeCell ref="C97:D97"/>
    <mergeCell ref="C98:D98"/>
  </mergeCells>
  <dataValidations count="1">
    <dataValidation type="list" allowBlank="1" showInputMessage="1" showErrorMessage="1" sqref="E91:E101 E9:E40 E51:E80">
      <formula1>$L$1:$L$6</formula1>
    </dataValidation>
  </dataValidations>
  <printOptions horizontalCentered="1"/>
  <pageMargins left="0.3937007874015748" right="0.3937007874015748" top="0.1968503937007874" bottom="0.3937007874015748" header="0" footer="0.1968503937007874"/>
  <pageSetup horizontalDpi="600" verticalDpi="600" orientation="landscape" paperSize="9" scale="94" r:id="rId2"/>
  <headerFooter alignWithMargins="0">
    <oddFooter>&amp;L&amp;8AUW/&amp;F/&amp;A</oddFooter>
  </headerFooter>
  <rowBreaks count="3" manualBreakCount="3">
    <brk id="41" max="9" man="1"/>
    <brk id="81" min="13" max="22" man="1"/>
    <brk id="8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"/>
  <sheetViews>
    <sheetView view="pageBreakPreview" zoomScaleSheetLayoutView="100" zoomScalePageLayoutView="0" workbookViewId="0" topLeftCell="A1">
      <selection activeCell="G97" sqref="G97"/>
    </sheetView>
  </sheetViews>
  <sheetFormatPr defaultColWidth="11.421875" defaultRowHeight="12.75"/>
  <cols>
    <col min="1" max="1" width="8.421875" style="1" customWidth="1"/>
    <col min="2" max="2" width="9.140625" style="2" customWidth="1"/>
    <col min="3" max="3" width="9.421875" style="1" customWidth="1"/>
    <col min="4" max="4" width="16.7109375" style="1" customWidth="1"/>
    <col min="5" max="6" width="18.7109375" style="1" customWidth="1"/>
    <col min="7" max="11" width="13.28125" style="1" customWidth="1"/>
    <col min="12" max="19" width="11.421875" style="1" customWidth="1"/>
    <col min="20" max="20" width="2.7109375" style="1" customWidth="1"/>
    <col min="21" max="25" width="11.421875" style="1" customWidth="1"/>
    <col min="26" max="26" width="2.7109375" style="1" customWidth="1"/>
    <col min="27" max="16384" width="11.421875" style="1" customWidth="1"/>
  </cols>
  <sheetData>
    <row r="1" spans="1:12" ht="12.75" customHeight="1">
      <c r="A1" s="65" t="s">
        <v>27</v>
      </c>
      <c r="B1" s="102"/>
      <c r="C1" s="7" t="str">
        <f>Zusammenstellung!C1:D1</f>
        <v>Gemeinde</v>
      </c>
      <c r="D1" s="7"/>
      <c r="E1" s="7"/>
      <c r="F1" s="7"/>
      <c r="G1" s="161" t="s">
        <v>26</v>
      </c>
      <c r="H1" s="7" t="s">
        <v>21</v>
      </c>
      <c r="I1" s="10" t="str">
        <f>Zusammenstellung!G1</f>
        <v>zu BAFU x/...</v>
      </c>
      <c r="J1" s="2"/>
      <c r="K1" s="68"/>
      <c r="L1" s="115" t="s">
        <v>14</v>
      </c>
    </row>
    <row r="2" spans="1:12" ht="12.75" customHeight="1">
      <c r="A2" s="3" t="s">
        <v>22</v>
      </c>
      <c r="C2" s="199" t="str">
        <f>Zusammenstellung!C2:F2</f>
        <v>Objekt</v>
      </c>
      <c r="D2" s="112"/>
      <c r="E2" s="112"/>
      <c r="F2" s="112"/>
      <c r="G2" s="112"/>
      <c r="J2" s="4"/>
      <c r="K2" s="69"/>
      <c r="L2" s="115" t="s">
        <v>16</v>
      </c>
    </row>
    <row r="3" spans="1:12" ht="12.75" customHeight="1">
      <c r="A3" s="3"/>
      <c r="B3" s="103"/>
      <c r="C3" s="152" t="s">
        <v>31</v>
      </c>
      <c r="D3" s="153"/>
      <c r="E3" s="153"/>
      <c r="F3" s="153"/>
      <c r="G3" s="153"/>
      <c r="H3" s="114"/>
      <c r="I3" s="114"/>
      <c r="L3" s="115" t="s">
        <v>15</v>
      </c>
    </row>
    <row r="4" spans="1:12" ht="12.75" customHeight="1">
      <c r="A4" s="3" t="s">
        <v>23</v>
      </c>
      <c r="B4" s="55"/>
      <c r="C4" s="313">
        <f>Zusammenstellung!C6</f>
        <v>0</v>
      </c>
      <c r="D4" s="315"/>
      <c r="E4" s="149">
        <f>Zusammenstellung!D6</f>
        <v>1</v>
      </c>
      <c r="G4" s="159"/>
      <c r="L4" s="115" t="s">
        <v>17</v>
      </c>
    </row>
    <row r="5" spans="1:12" ht="12.75" customHeight="1">
      <c r="A5" s="1" t="str">
        <f>Zusammenstellung!A7</f>
        <v>BAFU-Verfügung-Nr.:</v>
      </c>
      <c r="C5" s="268">
        <f>IF(Zusammenstellung!C7="","",Zusammenstellung!C7)</f>
      </c>
      <c r="D5" s="316"/>
      <c r="E5" s="100">
        <f>IF(Zusammenstellung!D7="","",Zusammenstellung!D7)</f>
      </c>
      <c r="G5" s="164"/>
      <c r="J5" s="4" t="s">
        <v>24</v>
      </c>
      <c r="K5" s="69">
        <v>1</v>
      </c>
      <c r="L5" s="115" t="s">
        <v>18</v>
      </c>
    </row>
    <row r="6" spans="1:11" ht="12.75" customHeight="1">
      <c r="A6" s="283" t="s">
        <v>6</v>
      </c>
      <c r="B6" s="283" t="s">
        <v>0</v>
      </c>
      <c r="C6" s="286" t="s">
        <v>7</v>
      </c>
      <c r="D6" s="287"/>
      <c r="E6" s="295" t="s">
        <v>40</v>
      </c>
      <c r="F6" s="298" t="s">
        <v>8</v>
      </c>
      <c r="G6" s="292" t="s">
        <v>5</v>
      </c>
      <c r="H6" s="293"/>
      <c r="I6" s="293"/>
      <c r="J6" s="293"/>
      <c r="K6" s="294"/>
    </row>
    <row r="7" spans="1:31" ht="11.25" customHeight="1">
      <c r="A7" s="284"/>
      <c r="B7" s="284"/>
      <c r="C7" s="288"/>
      <c r="D7" s="289"/>
      <c r="E7" s="296"/>
      <c r="F7" s="299"/>
      <c r="G7" s="283" t="s">
        <v>1</v>
      </c>
      <c r="H7" s="283" t="s">
        <v>2</v>
      </c>
      <c r="I7" s="283" t="s">
        <v>3</v>
      </c>
      <c r="J7" s="275" t="s">
        <v>19</v>
      </c>
      <c r="K7" s="275" t="s">
        <v>20</v>
      </c>
      <c r="O7" s="193" t="s">
        <v>29</v>
      </c>
      <c r="P7" s="194"/>
      <c r="Q7" s="194"/>
      <c r="R7" s="194"/>
      <c r="S7" s="195"/>
      <c r="U7" s="193" t="s">
        <v>42</v>
      </c>
      <c r="V7" s="194"/>
      <c r="W7" s="194"/>
      <c r="X7" s="194"/>
      <c r="Y7" s="195"/>
      <c r="AA7" s="193" t="s">
        <v>43</v>
      </c>
      <c r="AB7" s="194"/>
      <c r="AC7" s="194"/>
      <c r="AD7" s="194"/>
      <c r="AE7" s="195"/>
    </row>
    <row r="8" spans="1:31" ht="11.25" customHeight="1">
      <c r="A8" s="285"/>
      <c r="B8" s="285"/>
      <c r="C8" s="290"/>
      <c r="D8" s="291"/>
      <c r="E8" s="297"/>
      <c r="F8" s="300"/>
      <c r="G8" s="285"/>
      <c r="H8" s="285"/>
      <c r="I8" s="285"/>
      <c r="J8" s="276"/>
      <c r="K8" s="276"/>
      <c r="O8" s="117" t="s">
        <v>14</v>
      </c>
      <c r="P8" s="117" t="s">
        <v>16</v>
      </c>
      <c r="Q8" s="117" t="s">
        <v>15</v>
      </c>
      <c r="R8" s="117" t="s">
        <v>41</v>
      </c>
      <c r="S8" s="117" t="s">
        <v>18</v>
      </c>
      <c r="U8" s="117" t="s">
        <v>14</v>
      </c>
      <c r="V8" s="117" t="s">
        <v>16</v>
      </c>
      <c r="W8" s="117" t="s">
        <v>15</v>
      </c>
      <c r="X8" s="117" t="s">
        <v>41</v>
      </c>
      <c r="Y8" s="117" t="s">
        <v>18</v>
      </c>
      <c r="AA8" s="117" t="s">
        <v>14</v>
      </c>
      <c r="AB8" s="117" t="s">
        <v>16</v>
      </c>
      <c r="AC8" s="117" t="s">
        <v>15</v>
      </c>
      <c r="AD8" s="117" t="s">
        <v>41</v>
      </c>
      <c r="AE8" s="117" t="s">
        <v>18</v>
      </c>
    </row>
    <row r="9" spans="1:31" ht="12.75">
      <c r="A9" s="61"/>
      <c r="B9" s="104"/>
      <c r="C9" s="191"/>
      <c r="D9" s="192"/>
      <c r="E9" s="154"/>
      <c r="F9" s="64"/>
      <c r="G9" s="35"/>
      <c r="H9" s="23"/>
      <c r="I9" s="24">
        <f aca="true" t="shared" si="0" ref="I9:I40">IF(G9&gt;0,G9-H9,"")</f>
      </c>
      <c r="J9" s="18"/>
      <c r="K9" s="24">
        <f aca="true" t="shared" si="1" ref="K9:K40">IF(G9&gt;0,G9-J9,"")</f>
      </c>
      <c r="O9" s="72">
        <f>IF(E9="Landerwerb",G9,0)</f>
        <v>0</v>
      </c>
      <c r="P9" s="72">
        <f>IF(E9="Bauarbeiten",G9,0)</f>
        <v>0</v>
      </c>
      <c r="Q9" s="72">
        <f>IF(E9="Projekt und Bauleitung",G9,0)</f>
        <v>0</v>
      </c>
      <c r="R9" s="72">
        <f>IF(E9="Vermessung und Vermarchung",G9,0)</f>
        <v>0</v>
      </c>
      <c r="S9" s="72">
        <f>IF(E9="Verschiedenes",G9,0)</f>
        <v>0</v>
      </c>
      <c r="U9" s="72">
        <f>IF(E9="Landerwerb",H9,0)</f>
        <v>0</v>
      </c>
      <c r="V9" s="72">
        <f>IF(E9="Bauarbeiten",H9,0)</f>
        <v>0</v>
      </c>
      <c r="W9" s="72">
        <f>IF(E9="Projekt und Bauleitung",H9,0)</f>
        <v>0</v>
      </c>
      <c r="X9" s="72">
        <f>IF(E9="Vermessung und Vermarchung",H9,0)</f>
        <v>0</v>
      </c>
      <c r="Y9" s="72">
        <f>IF(E9="Verschiedenes",H9,0)</f>
        <v>0</v>
      </c>
      <c r="AA9" s="72">
        <f>IF(E9="Landerwerb",J9,0)</f>
        <v>0</v>
      </c>
      <c r="AB9" s="72">
        <f>IF(E9="Bauarbeiten",J9,0)</f>
        <v>0</v>
      </c>
      <c r="AC9" s="72">
        <f>IF(E9="Projekt und Bauleitung",J9,0)</f>
        <v>0</v>
      </c>
      <c r="AD9" s="72">
        <f>IF(E9="Vermessung und Vermarchung",J9,0)</f>
        <v>0</v>
      </c>
      <c r="AE9" s="72">
        <f>IF(E9="Verschiedenes",J9,0)</f>
        <v>0</v>
      </c>
    </row>
    <row r="10" spans="1:31" ht="12.75">
      <c r="A10" s="62"/>
      <c r="B10" s="105"/>
      <c r="C10" s="189"/>
      <c r="D10" s="190"/>
      <c r="E10" s="155"/>
      <c r="F10" s="36"/>
      <c r="G10" s="37"/>
      <c r="H10" s="26"/>
      <c r="I10" s="20">
        <f t="shared" si="0"/>
      </c>
      <c r="J10" s="26"/>
      <c r="K10" s="20">
        <f t="shared" si="1"/>
      </c>
      <c r="O10" s="122">
        <f>IF(E10="Landerwerb",G10,0)</f>
        <v>0</v>
      </c>
      <c r="P10" s="73">
        <f>IF(E10="Bauarbeiten",G10,0)</f>
        <v>0</v>
      </c>
      <c r="Q10" s="73">
        <f>IF(E10="Projekt und Bauleitung",G10,0)</f>
        <v>0</v>
      </c>
      <c r="R10" s="73">
        <f>IF(E10="Vermessung und Vermarchung",G10,0)</f>
        <v>0</v>
      </c>
      <c r="S10" s="73">
        <f>IF(E10="Verschiedenes",G10,0)</f>
        <v>0</v>
      </c>
      <c r="U10" s="122">
        <f>IF(E10="Landerwerb",H10,0)</f>
        <v>0</v>
      </c>
      <c r="V10" s="73">
        <f>IF(E10="Bauarbeiten",H10,0)</f>
        <v>0</v>
      </c>
      <c r="W10" s="73">
        <f>IF(E10="Projekt und Bauleitung",H10,0)</f>
        <v>0</v>
      </c>
      <c r="X10" s="73">
        <f>IF(E10="Vermessung und Vermarchung",H10,0)</f>
        <v>0</v>
      </c>
      <c r="Y10" s="73">
        <f>IF(E10="Verschiedenes",H10,0)</f>
        <v>0</v>
      </c>
      <c r="AA10" s="122">
        <f>IF(E10="Landerwerb",J10,0)</f>
        <v>0</v>
      </c>
      <c r="AB10" s="73">
        <f>IF(E10="Bauarbeiten",J10,0)</f>
        <v>0</v>
      </c>
      <c r="AC10" s="73">
        <f>IF(E10="Projekt und Bauleitung",J10,0)</f>
        <v>0</v>
      </c>
      <c r="AD10" s="73">
        <f>IF(E10="Vermessung und Vermarchung",J10,0)</f>
        <v>0</v>
      </c>
      <c r="AE10" s="73">
        <f>IF(E10="Verschiedenes",J10,0)</f>
        <v>0</v>
      </c>
    </row>
    <row r="11" spans="1:31" ht="12.75">
      <c r="A11" s="62"/>
      <c r="B11" s="105"/>
      <c r="C11" s="189"/>
      <c r="D11" s="190"/>
      <c r="E11" s="155"/>
      <c r="F11" s="36"/>
      <c r="G11" s="26"/>
      <c r="H11" s="166"/>
      <c r="I11" s="20">
        <f t="shared" si="0"/>
      </c>
      <c r="J11" s="26"/>
      <c r="K11" s="20">
        <f t="shared" si="1"/>
      </c>
      <c r="O11" s="122">
        <f aca="true" t="shared" si="2" ref="O11:O40">IF(E11="Landerwerb",G11,0)</f>
        <v>0</v>
      </c>
      <c r="P11" s="73">
        <f aca="true" t="shared" si="3" ref="P11:P40">IF(E11="Bauarbeiten",G11,0)</f>
        <v>0</v>
      </c>
      <c r="Q11" s="73">
        <f aca="true" t="shared" si="4" ref="Q11:Q40">IF(E11="Projekt und Bauleitung",G11,0)</f>
        <v>0</v>
      </c>
      <c r="R11" s="73">
        <f aca="true" t="shared" si="5" ref="R11:R40">IF(E11="Vermessung und Vermarchung",G11,0)</f>
        <v>0</v>
      </c>
      <c r="S11" s="73">
        <f aca="true" t="shared" si="6" ref="S11:S40">IF(E11="Verschiedenes",G11,0)</f>
        <v>0</v>
      </c>
      <c r="U11" s="122">
        <f aca="true" t="shared" si="7" ref="U11:U40">IF(E11="Landerwerb",H11,0)</f>
        <v>0</v>
      </c>
      <c r="V11" s="73">
        <f aca="true" t="shared" si="8" ref="V11:V40">IF(E11="Bauarbeiten",H11,0)</f>
        <v>0</v>
      </c>
      <c r="W11" s="73">
        <f aca="true" t="shared" si="9" ref="W11:W40">IF(E11="Projekt und Bauleitung",H11,0)</f>
        <v>0</v>
      </c>
      <c r="X11" s="73">
        <f aca="true" t="shared" si="10" ref="X11:X40">IF(E11="Vermessung und Vermarchung",H11,0)</f>
        <v>0</v>
      </c>
      <c r="Y11" s="73">
        <f aca="true" t="shared" si="11" ref="Y11:Y40">IF(E11="Verschiedenes",H11,0)</f>
        <v>0</v>
      </c>
      <c r="AA11" s="122">
        <f aca="true" t="shared" si="12" ref="AA11:AA40">IF(E11="Landerwerb",J11,0)</f>
        <v>0</v>
      </c>
      <c r="AB11" s="73">
        <f aca="true" t="shared" si="13" ref="AB11:AB40">IF(E11="Bauarbeiten",J11,0)</f>
        <v>0</v>
      </c>
      <c r="AC11" s="73">
        <f aca="true" t="shared" si="14" ref="AC11:AC40">IF(E11="Projekt und Bauleitung",J11,0)</f>
        <v>0</v>
      </c>
      <c r="AD11" s="73">
        <f aca="true" t="shared" si="15" ref="AD11:AD40">IF(E11="Vermessung und Vermarchung",J11,0)</f>
        <v>0</v>
      </c>
      <c r="AE11" s="73">
        <f aca="true" t="shared" si="16" ref="AE11:AE40">IF(E11="Verschiedenes",J11,0)</f>
        <v>0</v>
      </c>
    </row>
    <row r="12" spans="1:31" ht="12.75">
      <c r="A12" s="62"/>
      <c r="B12" s="105"/>
      <c r="C12" s="189"/>
      <c r="D12" s="190"/>
      <c r="E12" s="155"/>
      <c r="F12" s="36"/>
      <c r="G12" s="26"/>
      <c r="H12" s="166"/>
      <c r="I12" s="20">
        <f t="shared" si="0"/>
      </c>
      <c r="J12" s="26"/>
      <c r="K12" s="20">
        <f t="shared" si="1"/>
      </c>
      <c r="O12" s="122">
        <f t="shared" si="2"/>
        <v>0</v>
      </c>
      <c r="P12" s="73">
        <f t="shared" si="3"/>
        <v>0</v>
      </c>
      <c r="Q12" s="73">
        <f t="shared" si="4"/>
        <v>0</v>
      </c>
      <c r="R12" s="73">
        <f t="shared" si="5"/>
        <v>0</v>
      </c>
      <c r="S12" s="73">
        <f t="shared" si="6"/>
        <v>0</v>
      </c>
      <c r="U12" s="122">
        <f t="shared" si="7"/>
        <v>0</v>
      </c>
      <c r="V12" s="73">
        <f t="shared" si="8"/>
        <v>0</v>
      </c>
      <c r="W12" s="73">
        <f t="shared" si="9"/>
        <v>0</v>
      </c>
      <c r="X12" s="73">
        <f t="shared" si="10"/>
        <v>0</v>
      </c>
      <c r="Y12" s="73">
        <f t="shared" si="11"/>
        <v>0</v>
      </c>
      <c r="AA12" s="122">
        <f t="shared" si="12"/>
        <v>0</v>
      </c>
      <c r="AB12" s="73">
        <f t="shared" si="13"/>
        <v>0</v>
      </c>
      <c r="AC12" s="73">
        <f t="shared" si="14"/>
        <v>0</v>
      </c>
      <c r="AD12" s="73">
        <f t="shared" si="15"/>
        <v>0</v>
      </c>
      <c r="AE12" s="73">
        <f t="shared" si="16"/>
        <v>0</v>
      </c>
    </row>
    <row r="13" spans="1:31" ht="12.75">
      <c r="A13" s="62"/>
      <c r="B13" s="105"/>
      <c r="C13" s="189"/>
      <c r="D13" s="190"/>
      <c r="E13" s="155"/>
      <c r="F13" s="36"/>
      <c r="G13" s="26"/>
      <c r="H13" s="166"/>
      <c r="I13" s="20">
        <f t="shared" si="0"/>
      </c>
      <c r="J13" s="26"/>
      <c r="K13" s="20">
        <f t="shared" si="1"/>
      </c>
      <c r="O13" s="122">
        <f t="shared" si="2"/>
        <v>0</v>
      </c>
      <c r="P13" s="73">
        <f t="shared" si="3"/>
        <v>0</v>
      </c>
      <c r="Q13" s="73">
        <f t="shared" si="4"/>
        <v>0</v>
      </c>
      <c r="R13" s="73">
        <f t="shared" si="5"/>
        <v>0</v>
      </c>
      <c r="S13" s="73">
        <f t="shared" si="6"/>
        <v>0</v>
      </c>
      <c r="U13" s="122">
        <f t="shared" si="7"/>
        <v>0</v>
      </c>
      <c r="V13" s="73">
        <f t="shared" si="8"/>
        <v>0</v>
      </c>
      <c r="W13" s="73">
        <f t="shared" si="9"/>
        <v>0</v>
      </c>
      <c r="X13" s="73">
        <f t="shared" si="10"/>
        <v>0</v>
      </c>
      <c r="Y13" s="73">
        <f t="shared" si="11"/>
        <v>0</v>
      </c>
      <c r="AA13" s="122">
        <f t="shared" si="12"/>
        <v>0</v>
      </c>
      <c r="AB13" s="73">
        <f t="shared" si="13"/>
        <v>0</v>
      </c>
      <c r="AC13" s="73">
        <f t="shared" si="14"/>
        <v>0</v>
      </c>
      <c r="AD13" s="73">
        <f t="shared" si="15"/>
        <v>0</v>
      </c>
      <c r="AE13" s="73">
        <f t="shared" si="16"/>
        <v>0</v>
      </c>
    </row>
    <row r="14" spans="1:31" ht="12.75">
      <c r="A14" s="62"/>
      <c r="B14" s="105"/>
      <c r="C14" s="189"/>
      <c r="D14" s="190"/>
      <c r="E14" s="155"/>
      <c r="F14" s="36"/>
      <c r="G14" s="26"/>
      <c r="H14" s="166"/>
      <c r="I14" s="20">
        <f t="shared" si="0"/>
      </c>
      <c r="J14" s="26"/>
      <c r="K14" s="20">
        <f t="shared" si="1"/>
      </c>
      <c r="O14" s="122">
        <f t="shared" si="2"/>
        <v>0</v>
      </c>
      <c r="P14" s="73">
        <f t="shared" si="3"/>
        <v>0</v>
      </c>
      <c r="Q14" s="73">
        <f t="shared" si="4"/>
        <v>0</v>
      </c>
      <c r="R14" s="73">
        <f t="shared" si="5"/>
        <v>0</v>
      </c>
      <c r="S14" s="73">
        <f t="shared" si="6"/>
        <v>0</v>
      </c>
      <c r="U14" s="122">
        <f t="shared" si="7"/>
        <v>0</v>
      </c>
      <c r="V14" s="73">
        <f t="shared" si="8"/>
        <v>0</v>
      </c>
      <c r="W14" s="73">
        <f t="shared" si="9"/>
        <v>0</v>
      </c>
      <c r="X14" s="73">
        <f t="shared" si="10"/>
        <v>0</v>
      </c>
      <c r="Y14" s="73">
        <f t="shared" si="11"/>
        <v>0</v>
      </c>
      <c r="AA14" s="122">
        <f t="shared" si="12"/>
        <v>0</v>
      </c>
      <c r="AB14" s="73">
        <f t="shared" si="13"/>
        <v>0</v>
      </c>
      <c r="AC14" s="73">
        <f t="shared" si="14"/>
        <v>0</v>
      </c>
      <c r="AD14" s="73">
        <f t="shared" si="15"/>
        <v>0</v>
      </c>
      <c r="AE14" s="73">
        <f t="shared" si="16"/>
        <v>0</v>
      </c>
    </row>
    <row r="15" spans="1:31" ht="12.75">
      <c r="A15" s="62"/>
      <c r="B15" s="105"/>
      <c r="C15" s="189"/>
      <c r="D15" s="190"/>
      <c r="E15" s="155"/>
      <c r="F15" s="36"/>
      <c r="G15" s="26"/>
      <c r="H15" s="166"/>
      <c r="I15" s="20">
        <f t="shared" si="0"/>
      </c>
      <c r="J15" s="26"/>
      <c r="K15" s="20">
        <f t="shared" si="1"/>
      </c>
      <c r="O15" s="122">
        <f t="shared" si="2"/>
        <v>0</v>
      </c>
      <c r="P15" s="73">
        <f t="shared" si="3"/>
        <v>0</v>
      </c>
      <c r="Q15" s="73">
        <f t="shared" si="4"/>
        <v>0</v>
      </c>
      <c r="R15" s="73">
        <f t="shared" si="5"/>
        <v>0</v>
      </c>
      <c r="S15" s="73">
        <f t="shared" si="6"/>
        <v>0</v>
      </c>
      <c r="U15" s="122">
        <f t="shared" si="7"/>
        <v>0</v>
      </c>
      <c r="V15" s="73">
        <f t="shared" si="8"/>
        <v>0</v>
      </c>
      <c r="W15" s="73">
        <f t="shared" si="9"/>
        <v>0</v>
      </c>
      <c r="X15" s="73">
        <f t="shared" si="10"/>
        <v>0</v>
      </c>
      <c r="Y15" s="73">
        <f t="shared" si="11"/>
        <v>0</v>
      </c>
      <c r="AA15" s="122">
        <f t="shared" si="12"/>
        <v>0</v>
      </c>
      <c r="AB15" s="73">
        <f t="shared" si="13"/>
        <v>0</v>
      </c>
      <c r="AC15" s="73">
        <f t="shared" si="14"/>
        <v>0</v>
      </c>
      <c r="AD15" s="73">
        <f t="shared" si="15"/>
        <v>0</v>
      </c>
      <c r="AE15" s="73">
        <f t="shared" si="16"/>
        <v>0</v>
      </c>
    </row>
    <row r="16" spans="1:31" ht="12.75">
      <c r="A16" s="62"/>
      <c r="B16" s="105"/>
      <c r="C16" s="189"/>
      <c r="D16" s="190"/>
      <c r="E16" s="155"/>
      <c r="F16" s="36"/>
      <c r="G16" s="37"/>
      <c r="H16" s="26"/>
      <c r="I16" s="20">
        <f t="shared" si="0"/>
      </c>
      <c r="J16" s="26"/>
      <c r="K16" s="20">
        <f t="shared" si="1"/>
      </c>
      <c r="O16" s="122">
        <f t="shared" si="2"/>
        <v>0</v>
      </c>
      <c r="P16" s="73">
        <f t="shared" si="3"/>
        <v>0</v>
      </c>
      <c r="Q16" s="73">
        <f t="shared" si="4"/>
        <v>0</v>
      </c>
      <c r="R16" s="73">
        <f t="shared" si="5"/>
        <v>0</v>
      </c>
      <c r="S16" s="73">
        <f t="shared" si="6"/>
        <v>0</v>
      </c>
      <c r="U16" s="122">
        <f t="shared" si="7"/>
        <v>0</v>
      </c>
      <c r="V16" s="73">
        <f t="shared" si="8"/>
        <v>0</v>
      </c>
      <c r="W16" s="73">
        <f t="shared" si="9"/>
        <v>0</v>
      </c>
      <c r="X16" s="73">
        <f t="shared" si="10"/>
        <v>0</v>
      </c>
      <c r="Y16" s="73">
        <f t="shared" si="11"/>
        <v>0</v>
      </c>
      <c r="AA16" s="122">
        <f t="shared" si="12"/>
        <v>0</v>
      </c>
      <c r="AB16" s="73">
        <f t="shared" si="13"/>
        <v>0</v>
      </c>
      <c r="AC16" s="73">
        <f t="shared" si="14"/>
        <v>0</v>
      </c>
      <c r="AD16" s="73">
        <f t="shared" si="15"/>
        <v>0</v>
      </c>
      <c r="AE16" s="73">
        <f t="shared" si="16"/>
        <v>0</v>
      </c>
    </row>
    <row r="17" spans="1:31" ht="12.75">
      <c r="A17" s="62"/>
      <c r="B17" s="105"/>
      <c r="C17" s="189"/>
      <c r="D17" s="190"/>
      <c r="E17" s="155"/>
      <c r="F17" s="36"/>
      <c r="G17" s="37"/>
      <c r="H17" s="26"/>
      <c r="I17" s="20">
        <f t="shared" si="0"/>
      </c>
      <c r="J17" s="26"/>
      <c r="K17" s="20">
        <f t="shared" si="1"/>
      </c>
      <c r="O17" s="122">
        <f t="shared" si="2"/>
        <v>0</v>
      </c>
      <c r="P17" s="73">
        <f t="shared" si="3"/>
        <v>0</v>
      </c>
      <c r="Q17" s="73">
        <f t="shared" si="4"/>
        <v>0</v>
      </c>
      <c r="R17" s="73">
        <f t="shared" si="5"/>
        <v>0</v>
      </c>
      <c r="S17" s="73">
        <f t="shared" si="6"/>
        <v>0</v>
      </c>
      <c r="U17" s="122">
        <f t="shared" si="7"/>
        <v>0</v>
      </c>
      <c r="V17" s="73">
        <f t="shared" si="8"/>
        <v>0</v>
      </c>
      <c r="W17" s="73">
        <f t="shared" si="9"/>
        <v>0</v>
      </c>
      <c r="X17" s="73">
        <f t="shared" si="10"/>
        <v>0</v>
      </c>
      <c r="Y17" s="73">
        <f t="shared" si="11"/>
        <v>0</v>
      </c>
      <c r="AA17" s="122">
        <f t="shared" si="12"/>
        <v>0</v>
      </c>
      <c r="AB17" s="73">
        <f t="shared" si="13"/>
        <v>0</v>
      </c>
      <c r="AC17" s="73">
        <f t="shared" si="14"/>
        <v>0</v>
      </c>
      <c r="AD17" s="73">
        <f t="shared" si="15"/>
        <v>0</v>
      </c>
      <c r="AE17" s="73">
        <f t="shared" si="16"/>
        <v>0</v>
      </c>
    </row>
    <row r="18" spans="1:31" ht="12.75">
      <c r="A18" s="62"/>
      <c r="B18" s="105"/>
      <c r="C18" s="189"/>
      <c r="D18" s="190"/>
      <c r="E18" s="155"/>
      <c r="F18" s="36"/>
      <c r="G18" s="37"/>
      <c r="H18" s="26"/>
      <c r="I18" s="20">
        <f t="shared" si="0"/>
      </c>
      <c r="J18" s="26"/>
      <c r="K18" s="20">
        <f t="shared" si="1"/>
      </c>
      <c r="O18" s="122">
        <f t="shared" si="2"/>
        <v>0</v>
      </c>
      <c r="P18" s="73">
        <f t="shared" si="3"/>
        <v>0</v>
      </c>
      <c r="Q18" s="73">
        <f t="shared" si="4"/>
        <v>0</v>
      </c>
      <c r="R18" s="73">
        <f t="shared" si="5"/>
        <v>0</v>
      </c>
      <c r="S18" s="73">
        <f t="shared" si="6"/>
        <v>0</v>
      </c>
      <c r="U18" s="122">
        <f t="shared" si="7"/>
        <v>0</v>
      </c>
      <c r="V18" s="73">
        <f t="shared" si="8"/>
        <v>0</v>
      </c>
      <c r="W18" s="73">
        <f t="shared" si="9"/>
        <v>0</v>
      </c>
      <c r="X18" s="73">
        <f t="shared" si="10"/>
        <v>0</v>
      </c>
      <c r="Y18" s="73">
        <f t="shared" si="11"/>
        <v>0</v>
      </c>
      <c r="AA18" s="122">
        <f t="shared" si="12"/>
        <v>0</v>
      </c>
      <c r="AB18" s="73">
        <f t="shared" si="13"/>
        <v>0</v>
      </c>
      <c r="AC18" s="73">
        <f t="shared" si="14"/>
        <v>0</v>
      </c>
      <c r="AD18" s="73">
        <f t="shared" si="15"/>
        <v>0</v>
      </c>
      <c r="AE18" s="73">
        <f t="shared" si="16"/>
        <v>0</v>
      </c>
    </row>
    <row r="19" spans="1:31" ht="12.75">
      <c r="A19" s="62"/>
      <c r="B19" s="105"/>
      <c r="C19" s="189"/>
      <c r="D19" s="190"/>
      <c r="E19" s="155"/>
      <c r="F19" s="36"/>
      <c r="G19" s="37"/>
      <c r="H19" s="26"/>
      <c r="I19" s="20">
        <f t="shared" si="0"/>
      </c>
      <c r="J19" s="26"/>
      <c r="K19" s="20">
        <f t="shared" si="1"/>
      </c>
      <c r="O19" s="122">
        <f t="shared" si="2"/>
        <v>0</v>
      </c>
      <c r="P19" s="73">
        <f t="shared" si="3"/>
        <v>0</v>
      </c>
      <c r="Q19" s="73">
        <f t="shared" si="4"/>
        <v>0</v>
      </c>
      <c r="R19" s="73">
        <f t="shared" si="5"/>
        <v>0</v>
      </c>
      <c r="S19" s="73">
        <f t="shared" si="6"/>
        <v>0</v>
      </c>
      <c r="U19" s="122">
        <f t="shared" si="7"/>
        <v>0</v>
      </c>
      <c r="V19" s="73">
        <f t="shared" si="8"/>
        <v>0</v>
      </c>
      <c r="W19" s="73">
        <f t="shared" si="9"/>
        <v>0</v>
      </c>
      <c r="X19" s="73">
        <f t="shared" si="10"/>
        <v>0</v>
      </c>
      <c r="Y19" s="73">
        <f t="shared" si="11"/>
        <v>0</v>
      </c>
      <c r="AA19" s="122">
        <f t="shared" si="12"/>
        <v>0</v>
      </c>
      <c r="AB19" s="73">
        <f t="shared" si="13"/>
        <v>0</v>
      </c>
      <c r="AC19" s="73">
        <f t="shared" si="14"/>
        <v>0</v>
      </c>
      <c r="AD19" s="73">
        <f t="shared" si="15"/>
        <v>0</v>
      </c>
      <c r="AE19" s="73">
        <f t="shared" si="16"/>
        <v>0</v>
      </c>
    </row>
    <row r="20" spans="1:31" ht="12.75">
      <c r="A20" s="62"/>
      <c r="B20" s="105"/>
      <c r="C20" s="189"/>
      <c r="D20" s="190"/>
      <c r="E20" s="155"/>
      <c r="F20" s="36"/>
      <c r="G20" s="37"/>
      <c r="H20" s="26"/>
      <c r="I20" s="20">
        <f t="shared" si="0"/>
      </c>
      <c r="J20" s="26"/>
      <c r="K20" s="20">
        <f t="shared" si="1"/>
      </c>
      <c r="O20" s="122">
        <f t="shared" si="2"/>
        <v>0</v>
      </c>
      <c r="P20" s="73">
        <f t="shared" si="3"/>
        <v>0</v>
      </c>
      <c r="Q20" s="73">
        <f t="shared" si="4"/>
        <v>0</v>
      </c>
      <c r="R20" s="73">
        <f t="shared" si="5"/>
        <v>0</v>
      </c>
      <c r="S20" s="73">
        <f t="shared" si="6"/>
        <v>0</v>
      </c>
      <c r="U20" s="122">
        <f t="shared" si="7"/>
        <v>0</v>
      </c>
      <c r="V20" s="73">
        <f t="shared" si="8"/>
        <v>0</v>
      </c>
      <c r="W20" s="73">
        <f t="shared" si="9"/>
        <v>0</v>
      </c>
      <c r="X20" s="73">
        <f t="shared" si="10"/>
        <v>0</v>
      </c>
      <c r="Y20" s="73">
        <f t="shared" si="11"/>
        <v>0</v>
      </c>
      <c r="AA20" s="122">
        <f t="shared" si="12"/>
        <v>0</v>
      </c>
      <c r="AB20" s="73">
        <f t="shared" si="13"/>
        <v>0</v>
      </c>
      <c r="AC20" s="73">
        <f t="shared" si="14"/>
        <v>0</v>
      </c>
      <c r="AD20" s="73">
        <f t="shared" si="15"/>
        <v>0</v>
      </c>
      <c r="AE20" s="73">
        <f t="shared" si="16"/>
        <v>0</v>
      </c>
    </row>
    <row r="21" spans="1:31" ht="12.75">
      <c r="A21" s="62"/>
      <c r="B21" s="105"/>
      <c r="C21" s="189"/>
      <c r="D21" s="190"/>
      <c r="E21" s="155"/>
      <c r="F21" s="38"/>
      <c r="G21" s="37"/>
      <c r="H21" s="26"/>
      <c r="I21" s="20">
        <f t="shared" si="0"/>
      </c>
      <c r="J21" s="26"/>
      <c r="K21" s="20">
        <f t="shared" si="1"/>
      </c>
      <c r="O21" s="122">
        <f t="shared" si="2"/>
        <v>0</v>
      </c>
      <c r="P21" s="73">
        <f t="shared" si="3"/>
        <v>0</v>
      </c>
      <c r="Q21" s="73">
        <f t="shared" si="4"/>
        <v>0</v>
      </c>
      <c r="R21" s="73">
        <f t="shared" si="5"/>
        <v>0</v>
      </c>
      <c r="S21" s="73">
        <f t="shared" si="6"/>
        <v>0</v>
      </c>
      <c r="U21" s="122">
        <f t="shared" si="7"/>
        <v>0</v>
      </c>
      <c r="V21" s="73">
        <f t="shared" si="8"/>
        <v>0</v>
      </c>
      <c r="W21" s="73">
        <f t="shared" si="9"/>
        <v>0</v>
      </c>
      <c r="X21" s="73">
        <f t="shared" si="10"/>
        <v>0</v>
      </c>
      <c r="Y21" s="73">
        <f t="shared" si="11"/>
        <v>0</v>
      </c>
      <c r="AA21" s="122">
        <f t="shared" si="12"/>
        <v>0</v>
      </c>
      <c r="AB21" s="73">
        <f t="shared" si="13"/>
        <v>0</v>
      </c>
      <c r="AC21" s="73">
        <f t="shared" si="14"/>
        <v>0</v>
      </c>
      <c r="AD21" s="73">
        <f t="shared" si="15"/>
        <v>0</v>
      </c>
      <c r="AE21" s="73">
        <f t="shared" si="16"/>
        <v>0</v>
      </c>
    </row>
    <row r="22" spans="1:31" ht="12.75">
      <c r="A22" s="62"/>
      <c r="B22" s="105"/>
      <c r="C22" s="189"/>
      <c r="D22" s="190"/>
      <c r="E22" s="155"/>
      <c r="F22" s="38"/>
      <c r="G22" s="37"/>
      <c r="H22" s="26"/>
      <c r="I22" s="20">
        <f t="shared" si="0"/>
      </c>
      <c r="J22" s="26"/>
      <c r="K22" s="20">
        <f t="shared" si="1"/>
      </c>
      <c r="O22" s="122">
        <f t="shared" si="2"/>
        <v>0</v>
      </c>
      <c r="P22" s="73">
        <f t="shared" si="3"/>
        <v>0</v>
      </c>
      <c r="Q22" s="73">
        <f t="shared" si="4"/>
        <v>0</v>
      </c>
      <c r="R22" s="73">
        <f t="shared" si="5"/>
        <v>0</v>
      </c>
      <c r="S22" s="73">
        <f t="shared" si="6"/>
        <v>0</v>
      </c>
      <c r="U22" s="122">
        <f t="shared" si="7"/>
        <v>0</v>
      </c>
      <c r="V22" s="73">
        <f t="shared" si="8"/>
        <v>0</v>
      </c>
      <c r="W22" s="73">
        <f t="shared" si="9"/>
        <v>0</v>
      </c>
      <c r="X22" s="73">
        <f t="shared" si="10"/>
        <v>0</v>
      </c>
      <c r="Y22" s="73">
        <f t="shared" si="11"/>
        <v>0</v>
      </c>
      <c r="AA22" s="122">
        <f t="shared" si="12"/>
        <v>0</v>
      </c>
      <c r="AB22" s="73">
        <f t="shared" si="13"/>
        <v>0</v>
      </c>
      <c r="AC22" s="73">
        <f t="shared" si="14"/>
        <v>0</v>
      </c>
      <c r="AD22" s="73">
        <f t="shared" si="15"/>
        <v>0</v>
      </c>
      <c r="AE22" s="73">
        <f t="shared" si="16"/>
        <v>0</v>
      </c>
    </row>
    <row r="23" spans="1:31" ht="12.75">
      <c r="A23" s="62"/>
      <c r="B23" s="105"/>
      <c r="C23" s="189"/>
      <c r="D23" s="190"/>
      <c r="E23" s="155"/>
      <c r="F23" s="38"/>
      <c r="G23" s="37"/>
      <c r="H23" s="26"/>
      <c r="I23" s="20">
        <f t="shared" si="0"/>
      </c>
      <c r="J23" s="26"/>
      <c r="K23" s="20">
        <f t="shared" si="1"/>
      </c>
      <c r="O23" s="122">
        <f t="shared" si="2"/>
        <v>0</v>
      </c>
      <c r="P23" s="73">
        <f t="shared" si="3"/>
        <v>0</v>
      </c>
      <c r="Q23" s="73">
        <f t="shared" si="4"/>
        <v>0</v>
      </c>
      <c r="R23" s="73">
        <f t="shared" si="5"/>
        <v>0</v>
      </c>
      <c r="S23" s="73">
        <f t="shared" si="6"/>
        <v>0</v>
      </c>
      <c r="U23" s="122">
        <f t="shared" si="7"/>
        <v>0</v>
      </c>
      <c r="V23" s="73">
        <f t="shared" si="8"/>
        <v>0</v>
      </c>
      <c r="W23" s="73">
        <f t="shared" si="9"/>
        <v>0</v>
      </c>
      <c r="X23" s="73">
        <f t="shared" si="10"/>
        <v>0</v>
      </c>
      <c r="Y23" s="73">
        <f t="shared" si="11"/>
        <v>0</v>
      </c>
      <c r="AA23" s="122">
        <f t="shared" si="12"/>
        <v>0</v>
      </c>
      <c r="AB23" s="73">
        <f t="shared" si="13"/>
        <v>0</v>
      </c>
      <c r="AC23" s="73">
        <f t="shared" si="14"/>
        <v>0</v>
      </c>
      <c r="AD23" s="73">
        <f t="shared" si="15"/>
        <v>0</v>
      </c>
      <c r="AE23" s="73">
        <f t="shared" si="16"/>
        <v>0</v>
      </c>
    </row>
    <row r="24" spans="1:31" ht="12.75">
      <c r="A24" s="62"/>
      <c r="B24" s="105"/>
      <c r="C24" s="189"/>
      <c r="D24" s="190"/>
      <c r="E24" s="155"/>
      <c r="F24" s="38"/>
      <c r="G24" s="37"/>
      <c r="H24" s="26"/>
      <c r="I24" s="20">
        <f t="shared" si="0"/>
      </c>
      <c r="J24" s="26"/>
      <c r="K24" s="20">
        <f t="shared" si="1"/>
      </c>
      <c r="O24" s="122">
        <f t="shared" si="2"/>
        <v>0</v>
      </c>
      <c r="P24" s="73">
        <f t="shared" si="3"/>
        <v>0</v>
      </c>
      <c r="Q24" s="73">
        <f t="shared" si="4"/>
        <v>0</v>
      </c>
      <c r="R24" s="73">
        <f t="shared" si="5"/>
        <v>0</v>
      </c>
      <c r="S24" s="73">
        <f t="shared" si="6"/>
        <v>0</v>
      </c>
      <c r="U24" s="122">
        <f t="shared" si="7"/>
        <v>0</v>
      </c>
      <c r="V24" s="73">
        <f t="shared" si="8"/>
        <v>0</v>
      </c>
      <c r="W24" s="73">
        <f t="shared" si="9"/>
        <v>0</v>
      </c>
      <c r="X24" s="73">
        <f t="shared" si="10"/>
        <v>0</v>
      </c>
      <c r="Y24" s="73">
        <f t="shared" si="11"/>
        <v>0</v>
      </c>
      <c r="AA24" s="122">
        <f t="shared" si="12"/>
        <v>0</v>
      </c>
      <c r="AB24" s="73">
        <f t="shared" si="13"/>
        <v>0</v>
      </c>
      <c r="AC24" s="73">
        <f t="shared" si="14"/>
        <v>0</v>
      </c>
      <c r="AD24" s="73">
        <f t="shared" si="15"/>
        <v>0</v>
      </c>
      <c r="AE24" s="73">
        <f t="shared" si="16"/>
        <v>0</v>
      </c>
    </row>
    <row r="25" spans="1:31" ht="12.75">
      <c r="A25" s="62"/>
      <c r="B25" s="105"/>
      <c r="C25" s="189"/>
      <c r="D25" s="190"/>
      <c r="E25" s="155"/>
      <c r="F25" s="38"/>
      <c r="G25" s="37"/>
      <c r="H25" s="26"/>
      <c r="I25" s="20">
        <f t="shared" si="0"/>
      </c>
      <c r="J25" s="26"/>
      <c r="K25" s="20">
        <f t="shared" si="1"/>
      </c>
      <c r="O25" s="122">
        <f t="shared" si="2"/>
        <v>0</v>
      </c>
      <c r="P25" s="73">
        <f t="shared" si="3"/>
        <v>0</v>
      </c>
      <c r="Q25" s="73">
        <f t="shared" si="4"/>
        <v>0</v>
      </c>
      <c r="R25" s="73">
        <f t="shared" si="5"/>
        <v>0</v>
      </c>
      <c r="S25" s="73">
        <f t="shared" si="6"/>
        <v>0</v>
      </c>
      <c r="U25" s="122">
        <f t="shared" si="7"/>
        <v>0</v>
      </c>
      <c r="V25" s="73">
        <f t="shared" si="8"/>
        <v>0</v>
      </c>
      <c r="W25" s="73">
        <f t="shared" si="9"/>
        <v>0</v>
      </c>
      <c r="X25" s="73">
        <f t="shared" si="10"/>
        <v>0</v>
      </c>
      <c r="Y25" s="73">
        <f t="shared" si="11"/>
        <v>0</v>
      </c>
      <c r="AA25" s="122">
        <f t="shared" si="12"/>
        <v>0</v>
      </c>
      <c r="AB25" s="73">
        <f t="shared" si="13"/>
        <v>0</v>
      </c>
      <c r="AC25" s="73">
        <f t="shared" si="14"/>
        <v>0</v>
      </c>
      <c r="AD25" s="73">
        <f t="shared" si="15"/>
        <v>0</v>
      </c>
      <c r="AE25" s="73">
        <f t="shared" si="16"/>
        <v>0</v>
      </c>
    </row>
    <row r="26" spans="1:31" ht="12.75">
      <c r="A26" s="62"/>
      <c r="B26" s="105"/>
      <c r="C26" s="189"/>
      <c r="D26" s="190"/>
      <c r="E26" s="155"/>
      <c r="F26" s="38"/>
      <c r="G26" s="37"/>
      <c r="H26" s="26"/>
      <c r="I26" s="20">
        <f t="shared" si="0"/>
      </c>
      <c r="J26" s="26"/>
      <c r="K26" s="20">
        <f t="shared" si="1"/>
      </c>
      <c r="O26" s="122">
        <f t="shared" si="2"/>
        <v>0</v>
      </c>
      <c r="P26" s="73">
        <f t="shared" si="3"/>
        <v>0</v>
      </c>
      <c r="Q26" s="73">
        <f t="shared" si="4"/>
        <v>0</v>
      </c>
      <c r="R26" s="73">
        <f t="shared" si="5"/>
        <v>0</v>
      </c>
      <c r="S26" s="73">
        <f t="shared" si="6"/>
        <v>0</v>
      </c>
      <c r="U26" s="122">
        <f t="shared" si="7"/>
        <v>0</v>
      </c>
      <c r="V26" s="73">
        <f t="shared" si="8"/>
        <v>0</v>
      </c>
      <c r="W26" s="73">
        <f t="shared" si="9"/>
        <v>0</v>
      </c>
      <c r="X26" s="73">
        <f t="shared" si="10"/>
        <v>0</v>
      </c>
      <c r="Y26" s="73">
        <f t="shared" si="11"/>
        <v>0</v>
      </c>
      <c r="AA26" s="122">
        <f t="shared" si="12"/>
        <v>0</v>
      </c>
      <c r="AB26" s="73">
        <f t="shared" si="13"/>
        <v>0</v>
      </c>
      <c r="AC26" s="73">
        <f t="shared" si="14"/>
        <v>0</v>
      </c>
      <c r="AD26" s="73">
        <f t="shared" si="15"/>
        <v>0</v>
      </c>
      <c r="AE26" s="73">
        <f t="shared" si="16"/>
        <v>0</v>
      </c>
    </row>
    <row r="27" spans="1:31" ht="12.75">
      <c r="A27" s="62"/>
      <c r="B27" s="105"/>
      <c r="C27" s="189"/>
      <c r="D27" s="190"/>
      <c r="E27" s="155"/>
      <c r="F27" s="38"/>
      <c r="G27" s="37"/>
      <c r="H27" s="26"/>
      <c r="I27" s="20">
        <f t="shared" si="0"/>
      </c>
      <c r="J27" s="26"/>
      <c r="K27" s="20">
        <f t="shared" si="1"/>
      </c>
      <c r="O27" s="122">
        <f t="shared" si="2"/>
        <v>0</v>
      </c>
      <c r="P27" s="73">
        <f t="shared" si="3"/>
        <v>0</v>
      </c>
      <c r="Q27" s="73">
        <f t="shared" si="4"/>
        <v>0</v>
      </c>
      <c r="R27" s="73">
        <f t="shared" si="5"/>
        <v>0</v>
      </c>
      <c r="S27" s="73">
        <f t="shared" si="6"/>
        <v>0</v>
      </c>
      <c r="U27" s="122">
        <f t="shared" si="7"/>
        <v>0</v>
      </c>
      <c r="V27" s="73">
        <f t="shared" si="8"/>
        <v>0</v>
      </c>
      <c r="W27" s="73">
        <f t="shared" si="9"/>
        <v>0</v>
      </c>
      <c r="X27" s="73">
        <f t="shared" si="10"/>
        <v>0</v>
      </c>
      <c r="Y27" s="73">
        <f t="shared" si="11"/>
        <v>0</v>
      </c>
      <c r="AA27" s="122">
        <f t="shared" si="12"/>
        <v>0</v>
      </c>
      <c r="AB27" s="73">
        <f t="shared" si="13"/>
        <v>0</v>
      </c>
      <c r="AC27" s="73">
        <f t="shared" si="14"/>
        <v>0</v>
      </c>
      <c r="AD27" s="73">
        <f t="shared" si="15"/>
        <v>0</v>
      </c>
      <c r="AE27" s="73">
        <f t="shared" si="16"/>
        <v>0</v>
      </c>
    </row>
    <row r="28" spans="1:31" ht="12.75">
      <c r="A28" s="62"/>
      <c r="B28" s="105"/>
      <c r="C28" s="189"/>
      <c r="D28" s="190"/>
      <c r="E28" s="155"/>
      <c r="F28" s="38"/>
      <c r="G28" s="37"/>
      <c r="H28" s="26"/>
      <c r="I28" s="20">
        <f t="shared" si="0"/>
      </c>
      <c r="J28" s="26"/>
      <c r="K28" s="20">
        <f t="shared" si="1"/>
      </c>
      <c r="O28" s="122">
        <f t="shared" si="2"/>
        <v>0</v>
      </c>
      <c r="P28" s="73">
        <f t="shared" si="3"/>
        <v>0</v>
      </c>
      <c r="Q28" s="73">
        <f t="shared" si="4"/>
        <v>0</v>
      </c>
      <c r="R28" s="73">
        <f t="shared" si="5"/>
        <v>0</v>
      </c>
      <c r="S28" s="73">
        <f t="shared" si="6"/>
        <v>0</v>
      </c>
      <c r="U28" s="122">
        <f t="shared" si="7"/>
        <v>0</v>
      </c>
      <c r="V28" s="73">
        <f t="shared" si="8"/>
        <v>0</v>
      </c>
      <c r="W28" s="73">
        <f t="shared" si="9"/>
        <v>0</v>
      </c>
      <c r="X28" s="73">
        <f t="shared" si="10"/>
        <v>0</v>
      </c>
      <c r="Y28" s="73">
        <f t="shared" si="11"/>
        <v>0</v>
      </c>
      <c r="AA28" s="122">
        <f t="shared" si="12"/>
        <v>0</v>
      </c>
      <c r="AB28" s="73">
        <f t="shared" si="13"/>
        <v>0</v>
      </c>
      <c r="AC28" s="73">
        <f t="shared" si="14"/>
        <v>0</v>
      </c>
      <c r="AD28" s="73">
        <f t="shared" si="15"/>
        <v>0</v>
      </c>
      <c r="AE28" s="73">
        <f t="shared" si="16"/>
        <v>0</v>
      </c>
    </row>
    <row r="29" spans="1:31" ht="12.75">
      <c r="A29" s="62"/>
      <c r="B29" s="105"/>
      <c r="C29" s="189"/>
      <c r="D29" s="190"/>
      <c r="E29" s="155"/>
      <c r="F29" s="38"/>
      <c r="G29" s="37"/>
      <c r="H29" s="26"/>
      <c r="I29" s="20">
        <f t="shared" si="0"/>
      </c>
      <c r="J29" s="26"/>
      <c r="K29" s="20">
        <f t="shared" si="1"/>
      </c>
      <c r="O29" s="122">
        <f t="shared" si="2"/>
        <v>0</v>
      </c>
      <c r="P29" s="73">
        <f t="shared" si="3"/>
        <v>0</v>
      </c>
      <c r="Q29" s="73">
        <f t="shared" si="4"/>
        <v>0</v>
      </c>
      <c r="R29" s="73">
        <f t="shared" si="5"/>
        <v>0</v>
      </c>
      <c r="S29" s="73">
        <f t="shared" si="6"/>
        <v>0</v>
      </c>
      <c r="U29" s="122">
        <f t="shared" si="7"/>
        <v>0</v>
      </c>
      <c r="V29" s="73">
        <f t="shared" si="8"/>
        <v>0</v>
      </c>
      <c r="W29" s="73">
        <f t="shared" si="9"/>
        <v>0</v>
      </c>
      <c r="X29" s="73">
        <f t="shared" si="10"/>
        <v>0</v>
      </c>
      <c r="Y29" s="73">
        <f t="shared" si="11"/>
        <v>0</v>
      </c>
      <c r="AA29" s="122">
        <f t="shared" si="12"/>
        <v>0</v>
      </c>
      <c r="AB29" s="73">
        <f t="shared" si="13"/>
        <v>0</v>
      </c>
      <c r="AC29" s="73">
        <f t="shared" si="14"/>
        <v>0</v>
      </c>
      <c r="AD29" s="73">
        <f t="shared" si="15"/>
        <v>0</v>
      </c>
      <c r="AE29" s="73">
        <f t="shared" si="16"/>
        <v>0</v>
      </c>
    </row>
    <row r="30" spans="1:31" ht="12.75">
      <c r="A30" s="62"/>
      <c r="B30" s="105"/>
      <c r="C30" s="189"/>
      <c r="D30" s="190"/>
      <c r="E30" s="155"/>
      <c r="F30" s="38"/>
      <c r="G30" s="37"/>
      <c r="H30" s="26"/>
      <c r="I30" s="20">
        <f t="shared" si="0"/>
      </c>
      <c r="J30" s="26"/>
      <c r="K30" s="20">
        <f t="shared" si="1"/>
      </c>
      <c r="O30" s="122">
        <f t="shared" si="2"/>
        <v>0</v>
      </c>
      <c r="P30" s="73">
        <f t="shared" si="3"/>
        <v>0</v>
      </c>
      <c r="Q30" s="73">
        <f t="shared" si="4"/>
        <v>0</v>
      </c>
      <c r="R30" s="73">
        <f t="shared" si="5"/>
        <v>0</v>
      </c>
      <c r="S30" s="73">
        <f t="shared" si="6"/>
        <v>0</v>
      </c>
      <c r="U30" s="122">
        <f t="shared" si="7"/>
        <v>0</v>
      </c>
      <c r="V30" s="73">
        <f t="shared" si="8"/>
        <v>0</v>
      </c>
      <c r="W30" s="73">
        <f t="shared" si="9"/>
        <v>0</v>
      </c>
      <c r="X30" s="73">
        <f t="shared" si="10"/>
        <v>0</v>
      </c>
      <c r="Y30" s="73">
        <f t="shared" si="11"/>
        <v>0</v>
      </c>
      <c r="AA30" s="122">
        <f t="shared" si="12"/>
        <v>0</v>
      </c>
      <c r="AB30" s="73">
        <f t="shared" si="13"/>
        <v>0</v>
      </c>
      <c r="AC30" s="73">
        <f t="shared" si="14"/>
        <v>0</v>
      </c>
      <c r="AD30" s="73">
        <f t="shared" si="15"/>
        <v>0</v>
      </c>
      <c r="AE30" s="73">
        <f t="shared" si="16"/>
        <v>0</v>
      </c>
    </row>
    <row r="31" spans="1:31" ht="12.75">
      <c r="A31" s="62"/>
      <c r="B31" s="105"/>
      <c r="C31" s="189"/>
      <c r="D31" s="190"/>
      <c r="E31" s="155"/>
      <c r="F31" s="38"/>
      <c r="G31" s="37"/>
      <c r="H31" s="26"/>
      <c r="I31" s="20">
        <f t="shared" si="0"/>
      </c>
      <c r="J31" s="26"/>
      <c r="K31" s="20">
        <f t="shared" si="1"/>
      </c>
      <c r="O31" s="122">
        <f t="shared" si="2"/>
        <v>0</v>
      </c>
      <c r="P31" s="73">
        <f t="shared" si="3"/>
        <v>0</v>
      </c>
      <c r="Q31" s="73">
        <f t="shared" si="4"/>
        <v>0</v>
      </c>
      <c r="R31" s="73">
        <f t="shared" si="5"/>
        <v>0</v>
      </c>
      <c r="S31" s="73">
        <f t="shared" si="6"/>
        <v>0</v>
      </c>
      <c r="U31" s="122">
        <f t="shared" si="7"/>
        <v>0</v>
      </c>
      <c r="V31" s="73">
        <f t="shared" si="8"/>
        <v>0</v>
      </c>
      <c r="W31" s="73">
        <f t="shared" si="9"/>
        <v>0</v>
      </c>
      <c r="X31" s="73">
        <f t="shared" si="10"/>
        <v>0</v>
      </c>
      <c r="Y31" s="73">
        <f t="shared" si="11"/>
        <v>0</v>
      </c>
      <c r="AA31" s="122">
        <f t="shared" si="12"/>
        <v>0</v>
      </c>
      <c r="AB31" s="73">
        <f t="shared" si="13"/>
        <v>0</v>
      </c>
      <c r="AC31" s="73">
        <f t="shared" si="14"/>
        <v>0</v>
      </c>
      <c r="AD31" s="73">
        <f t="shared" si="15"/>
        <v>0</v>
      </c>
      <c r="AE31" s="73">
        <f t="shared" si="16"/>
        <v>0</v>
      </c>
    </row>
    <row r="32" spans="1:31" ht="12.75">
      <c r="A32" s="62"/>
      <c r="B32" s="105"/>
      <c r="C32" s="189"/>
      <c r="D32" s="190"/>
      <c r="E32" s="155"/>
      <c r="F32" s="38"/>
      <c r="G32" s="37"/>
      <c r="H32" s="26"/>
      <c r="I32" s="20">
        <f t="shared" si="0"/>
      </c>
      <c r="J32" s="26"/>
      <c r="K32" s="20">
        <f t="shared" si="1"/>
      </c>
      <c r="O32" s="122">
        <f t="shared" si="2"/>
        <v>0</v>
      </c>
      <c r="P32" s="73">
        <f t="shared" si="3"/>
        <v>0</v>
      </c>
      <c r="Q32" s="73">
        <f t="shared" si="4"/>
        <v>0</v>
      </c>
      <c r="R32" s="73">
        <f t="shared" si="5"/>
        <v>0</v>
      </c>
      <c r="S32" s="73">
        <f t="shared" si="6"/>
        <v>0</v>
      </c>
      <c r="U32" s="122">
        <f t="shared" si="7"/>
        <v>0</v>
      </c>
      <c r="V32" s="73">
        <f t="shared" si="8"/>
        <v>0</v>
      </c>
      <c r="W32" s="73">
        <f t="shared" si="9"/>
        <v>0</v>
      </c>
      <c r="X32" s="73">
        <f t="shared" si="10"/>
        <v>0</v>
      </c>
      <c r="Y32" s="73">
        <f t="shared" si="11"/>
        <v>0</v>
      </c>
      <c r="AA32" s="122">
        <f t="shared" si="12"/>
        <v>0</v>
      </c>
      <c r="AB32" s="73">
        <f t="shared" si="13"/>
        <v>0</v>
      </c>
      <c r="AC32" s="73">
        <f t="shared" si="14"/>
        <v>0</v>
      </c>
      <c r="AD32" s="73">
        <f t="shared" si="15"/>
        <v>0</v>
      </c>
      <c r="AE32" s="73">
        <f t="shared" si="16"/>
        <v>0</v>
      </c>
    </row>
    <row r="33" spans="1:31" ht="12.75">
      <c r="A33" s="62"/>
      <c r="B33" s="105"/>
      <c r="C33" s="189"/>
      <c r="D33" s="190"/>
      <c r="E33" s="155"/>
      <c r="F33" s="38"/>
      <c r="G33" s="37"/>
      <c r="H33" s="26"/>
      <c r="I33" s="20">
        <f t="shared" si="0"/>
      </c>
      <c r="J33" s="26"/>
      <c r="K33" s="20">
        <f t="shared" si="1"/>
      </c>
      <c r="O33" s="122">
        <f t="shared" si="2"/>
        <v>0</v>
      </c>
      <c r="P33" s="73">
        <f t="shared" si="3"/>
        <v>0</v>
      </c>
      <c r="Q33" s="73">
        <f t="shared" si="4"/>
        <v>0</v>
      </c>
      <c r="R33" s="73">
        <f t="shared" si="5"/>
        <v>0</v>
      </c>
      <c r="S33" s="73">
        <f t="shared" si="6"/>
        <v>0</v>
      </c>
      <c r="U33" s="122">
        <f t="shared" si="7"/>
        <v>0</v>
      </c>
      <c r="V33" s="73">
        <f t="shared" si="8"/>
        <v>0</v>
      </c>
      <c r="W33" s="73">
        <f t="shared" si="9"/>
        <v>0</v>
      </c>
      <c r="X33" s="73">
        <f t="shared" si="10"/>
        <v>0</v>
      </c>
      <c r="Y33" s="73">
        <f t="shared" si="11"/>
        <v>0</v>
      </c>
      <c r="AA33" s="122">
        <f t="shared" si="12"/>
        <v>0</v>
      </c>
      <c r="AB33" s="73">
        <f t="shared" si="13"/>
        <v>0</v>
      </c>
      <c r="AC33" s="73">
        <f t="shared" si="14"/>
        <v>0</v>
      </c>
      <c r="AD33" s="73">
        <f t="shared" si="15"/>
        <v>0</v>
      </c>
      <c r="AE33" s="73">
        <f t="shared" si="16"/>
        <v>0</v>
      </c>
    </row>
    <row r="34" spans="1:31" ht="12.75">
      <c r="A34" s="62"/>
      <c r="B34" s="105"/>
      <c r="C34" s="189"/>
      <c r="D34" s="190"/>
      <c r="E34" s="155"/>
      <c r="F34" s="38"/>
      <c r="G34" s="37"/>
      <c r="H34" s="26"/>
      <c r="I34" s="20">
        <f t="shared" si="0"/>
      </c>
      <c r="J34" s="26"/>
      <c r="K34" s="20">
        <f t="shared" si="1"/>
      </c>
      <c r="O34" s="122">
        <f t="shared" si="2"/>
        <v>0</v>
      </c>
      <c r="P34" s="73">
        <f t="shared" si="3"/>
        <v>0</v>
      </c>
      <c r="Q34" s="73">
        <f t="shared" si="4"/>
        <v>0</v>
      </c>
      <c r="R34" s="73">
        <f t="shared" si="5"/>
        <v>0</v>
      </c>
      <c r="S34" s="73">
        <f t="shared" si="6"/>
        <v>0</v>
      </c>
      <c r="U34" s="122">
        <f t="shared" si="7"/>
        <v>0</v>
      </c>
      <c r="V34" s="73">
        <f t="shared" si="8"/>
        <v>0</v>
      </c>
      <c r="W34" s="73">
        <f t="shared" si="9"/>
        <v>0</v>
      </c>
      <c r="X34" s="73">
        <f t="shared" si="10"/>
        <v>0</v>
      </c>
      <c r="Y34" s="73">
        <f t="shared" si="11"/>
        <v>0</v>
      </c>
      <c r="AA34" s="122">
        <f t="shared" si="12"/>
        <v>0</v>
      </c>
      <c r="AB34" s="73">
        <f t="shared" si="13"/>
        <v>0</v>
      </c>
      <c r="AC34" s="73">
        <f t="shared" si="14"/>
        <v>0</v>
      </c>
      <c r="AD34" s="73">
        <f t="shared" si="15"/>
        <v>0</v>
      </c>
      <c r="AE34" s="73">
        <f t="shared" si="16"/>
        <v>0</v>
      </c>
    </row>
    <row r="35" spans="1:31" ht="12.75">
      <c r="A35" s="62"/>
      <c r="B35" s="105"/>
      <c r="C35" s="189"/>
      <c r="D35" s="190"/>
      <c r="E35" s="155"/>
      <c r="F35" s="38"/>
      <c r="G35" s="37"/>
      <c r="H35" s="26"/>
      <c r="I35" s="20">
        <f t="shared" si="0"/>
      </c>
      <c r="J35" s="26"/>
      <c r="K35" s="20">
        <f t="shared" si="1"/>
      </c>
      <c r="O35" s="122">
        <f t="shared" si="2"/>
        <v>0</v>
      </c>
      <c r="P35" s="73">
        <f t="shared" si="3"/>
        <v>0</v>
      </c>
      <c r="Q35" s="73">
        <f t="shared" si="4"/>
        <v>0</v>
      </c>
      <c r="R35" s="73">
        <f t="shared" si="5"/>
        <v>0</v>
      </c>
      <c r="S35" s="73">
        <f t="shared" si="6"/>
        <v>0</v>
      </c>
      <c r="U35" s="122">
        <f t="shared" si="7"/>
        <v>0</v>
      </c>
      <c r="V35" s="73">
        <f t="shared" si="8"/>
        <v>0</v>
      </c>
      <c r="W35" s="73">
        <f t="shared" si="9"/>
        <v>0</v>
      </c>
      <c r="X35" s="73">
        <f t="shared" si="10"/>
        <v>0</v>
      </c>
      <c r="Y35" s="73">
        <f t="shared" si="11"/>
        <v>0</v>
      </c>
      <c r="AA35" s="122">
        <f t="shared" si="12"/>
        <v>0</v>
      </c>
      <c r="AB35" s="73">
        <f t="shared" si="13"/>
        <v>0</v>
      </c>
      <c r="AC35" s="73">
        <f t="shared" si="14"/>
        <v>0</v>
      </c>
      <c r="AD35" s="73">
        <f t="shared" si="15"/>
        <v>0</v>
      </c>
      <c r="AE35" s="73">
        <f t="shared" si="16"/>
        <v>0</v>
      </c>
    </row>
    <row r="36" spans="1:31" ht="12.75" customHeight="1">
      <c r="A36" s="62"/>
      <c r="B36" s="105"/>
      <c r="C36" s="189"/>
      <c r="D36" s="190"/>
      <c r="E36" s="155"/>
      <c r="F36" s="38"/>
      <c r="G36" s="37"/>
      <c r="H36" s="26"/>
      <c r="I36" s="20">
        <f t="shared" si="0"/>
      </c>
      <c r="J36" s="26"/>
      <c r="K36" s="20">
        <f t="shared" si="1"/>
      </c>
      <c r="O36" s="122">
        <f t="shared" si="2"/>
        <v>0</v>
      </c>
      <c r="P36" s="73">
        <f t="shared" si="3"/>
        <v>0</v>
      </c>
      <c r="Q36" s="73">
        <f t="shared" si="4"/>
        <v>0</v>
      </c>
      <c r="R36" s="73">
        <f t="shared" si="5"/>
        <v>0</v>
      </c>
      <c r="S36" s="73">
        <f t="shared" si="6"/>
        <v>0</v>
      </c>
      <c r="U36" s="122">
        <f t="shared" si="7"/>
        <v>0</v>
      </c>
      <c r="V36" s="73">
        <f t="shared" si="8"/>
        <v>0</v>
      </c>
      <c r="W36" s="73">
        <f t="shared" si="9"/>
        <v>0</v>
      </c>
      <c r="X36" s="73">
        <f t="shared" si="10"/>
        <v>0</v>
      </c>
      <c r="Y36" s="73">
        <f t="shared" si="11"/>
        <v>0</v>
      </c>
      <c r="AA36" s="122">
        <f t="shared" si="12"/>
        <v>0</v>
      </c>
      <c r="AB36" s="73">
        <f t="shared" si="13"/>
        <v>0</v>
      </c>
      <c r="AC36" s="73">
        <f t="shared" si="14"/>
        <v>0</v>
      </c>
      <c r="AD36" s="73">
        <f t="shared" si="15"/>
        <v>0</v>
      </c>
      <c r="AE36" s="73">
        <f t="shared" si="16"/>
        <v>0</v>
      </c>
    </row>
    <row r="37" spans="1:31" ht="12.75">
      <c r="A37" s="62"/>
      <c r="B37" s="105"/>
      <c r="C37" s="189"/>
      <c r="D37" s="190"/>
      <c r="E37" s="155"/>
      <c r="F37" s="38"/>
      <c r="G37" s="37"/>
      <c r="H37" s="26"/>
      <c r="I37" s="20">
        <f t="shared" si="0"/>
      </c>
      <c r="J37" s="26"/>
      <c r="K37" s="20">
        <f t="shared" si="1"/>
      </c>
      <c r="O37" s="122">
        <f t="shared" si="2"/>
        <v>0</v>
      </c>
      <c r="P37" s="73">
        <f t="shared" si="3"/>
        <v>0</v>
      </c>
      <c r="Q37" s="73">
        <f t="shared" si="4"/>
        <v>0</v>
      </c>
      <c r="R37" s="73">
        <f t="shared" si="5"/>
        <v>0</v>
      </c>
      <c r="S37" s="73">
        <f t="shared" si="6"/>
        <v>0</v>
      </c>
      <c r="U37" s="122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AA37" s="122">
        <f t="shared" si="12"/>
        <v>0</v>
      </c>
      <c r="AB37" s="73">
        <f t="shared" si="13"/>
        <v>0</v>
      </c>
      <c r="AC37" s="73">
        <f t="shared" si="14"/>
        <v>0</v>
      </c>
      <c r="AD37" s="73">
        <f t="shared" si="15"/>
        <v>0</v>
      </c>
      <c r="AE37" s="73">
        <f t="shared" si="16"/>
        <v>0</v>
      </c>
    </row>
    <row r="38" spans="1:31" ht="12.75">
      <c r="A38" s="62"/>
      <c r="B38" s="105"/>
      <c r="C38" s="189"/>
      <c r="D38" s="190"/>
      <c r="E38" s="155"/>
      <c r="F38" s="38"/>
      <c r="G38" s="37"/>
      <c r="H38" s="26"/>
      <c r="I38" s="20">
        <f t="shared" si="0"/>
      </c>
      <c r="J38" s="26"/>
      <c r="K38" s="20">
        <f t="shared" si="1"/>
      </c>
      <c r="O38" s="122">
        <f t="shared" si="2"/>
        <v>0</v>
      </c>
      <c r="P38" s="73">
        <f t="shared" si="3"/>
        <v>0</v>
      </c>
      <c r="Q38" s="73">
        <f t="shared" si="4"/>
        <v>0</v>
      </c>
      <c r="R38" s="73">
        <f t="shared" si="5"/>
        <v>0</v>
      </c>
      <c r="S38" s="73">
        <f t="shared" si="6"/>
        <v>0</v>
      </c>
      <c r="U38" s="122">
        <f t="shared" si="7"/>
        <v>0</v>
      </c>
      <c r="V38" s="73">
        <f t="shared" si="8"/>
        <v>0</v>
      </c>
      <c r="W38" s="73">
        <f t="shared" si="9"/>
        <v>0</v>
      </c>
      <c r="X38" s="73">
        <f t="shared" si="10"/>
        <v>0</v>
      </c>
      <c r="Y38" s="73">
        <f t="shared" si="11"/>
        <v>0</v>
      </c>
      <c r="AA38" s="122">
        <f t="shared" si="12"/>
        <v>0</v>
      </c>
      <c r="AB38" s="73">
        <f t="shared" si="13"/>
        <v>0</v>
      </c>
      <c r="AC38" s="73">
        <f t="shared" si="14"/>
        <v>0</v>
      </c>
      <c r="AD38" s="73">
        <f t="shared" si="15"/>
        <v>0</v>
      </c>
      <c r="AE38" s="73">
        <f t="shared" si="16"/>
        <v>0</v>
      </c>
    </row>
    <row r="39" spans="1:31" ht="12.75">
      <c r="A39" s="62"/>
      <c r="B39" s="105"/>
      <c r="C39" s="189"/>
      <c r="D39" s="190"/>
      <c r="E39" s="155"/>
      <c r="F39" s="38"/>
      <c r="G39" s="37"/>
      <c r="H39" s="26"/>
      <c r="I39" s="20">
        <f t="shared" si="0"/>
      </c>
      <c r="J39" s="26"/>
      <c r="K39" s="20">
        <f t="shared" si="1"/>
      </c>
      <c r="O39" s="122">
        <f t="shared" si="2"/>
        <v>0</v>
      </c>
      <c r="P39" s="73">
        <f t="shared" si="3"/>
        <v>0</v>
      </c>
      <c r="Q39" s="73">
        <f t="shared" si="4"/>
        <v>0</v>
      </c>
      <c r="R39" s="73">
        <f t="shared" si="5"/>
        <v>0</v>
      </c>
      <c r="S39" s="73">
        <f t="shared" si="6"/>
        <v>0</v>
      </c>
      <c r="U39" s="122">
        <f t="shared" si="7"/>
        <v>0</v>
      </c>
      <c r="V39" s="73">
        <f t="shared" si="8"/>
        <v>0</v>
      </c>
      <c r="W39" s="73">
        <f t="shared" si="9"/>
        <v>0</v>
      </c>
      <c r="X39" s="73">
        <f t="shared" si="10"/>
        <v>0</v>
      </c>
      <c r="Y39" s="73">
        <f t="shared" si="11"/>
        <v>0</v>
      </c>
      <c r="AA39" s="122">
        <f t="shared" si="12"/>
        <v>0</v>
      </c>
      <c r="AB39" s="73">
        <f t="shared" si="13"/>
        <v>0</v>
      </c>
      <c r="AC39" s="73">
        <f t="shared" si="14"/>
        <v>0</v>
      </c>
      <c r="AD39" s="73">
        <f t="shared" si="15"/>
        <v>0</v>
      </c>
      <c r="AE39" s="73">
        <f t="shared" si="16"/>
        <v>0</v>
      </c>
    </row>
    <row r="40" spans="1:31" ht="12.75">
      <c r="A40" s="63"/>
      <c r="B40" s="106"/>
      <c r="C40" s="189"/>
      <c r="D40" s="190"/>
      <c r="E40" s="155"/>
      <c r="F40" s="38"/>
      <c r="G40" s="40"/>
      <c r="H40" s="28"/>
      <c r="I40" s="22">
        <f t="shared" si="0"/>
      </c>
      <c r="J40" s="28"/>
      <c r="K40" s="22">
        <f t="shared" si="1"/>
      </c>
      <c r="O40" s="122">
        <f t="shared" si="2"/>
        <v>0</v>
      </c>
      <c r="P40" s="73">
        <f t="shared" si="3"/>
        <v>0</v>
      </c>
      <c r="Q40" s="73">
        <f t="shared" si="4"/>
        <v>0</v>
      </c>
      <c r="R40" s="73">
        <f t="shared" si="5"/>
        <v>0</v>
      </c>
      <c r="S40" s="73">
        <f t="shared" si="6"/>
        <v>0</v>
      </c>
      <c r="U40" s="122">
        <f t="shared" si="7"/>
        <v>0</v>
      </c>
      <c r="V40" s="73">
        <f t="shared" si="8"/>
        <v>0</v>
      </c>
      <c r="W40" s="73">
        <f t="shared" si="9"/>
        <v>0</v>
      </c>
      <c r="X40" s="73">
        <f t="shared" si="10"/>
        <v>0</v>
      </c>
      <c r="Y40" s="73">
        <f t="shared" si="11"/>
        <v>0</v>
      </c>
      <c r="AA40" s="122">
        <f t="shared" si="12"/>
        <v>0</v>
      </c>
      <c r="AB40" s="73">
        <f t="shared" si="13"/>
        <v>0</v>
      </c>
      <c r="AC40" s="73">
        <f t="shared" si="14"/>
        <v>0</v>
      </c>
      <c r="AD40" s="73">
        <f t="shared" si="15"/>
        <v>0</v>
      </c>
      <c r="AE40" s="73">
        <f t="shared" si="16"/>
        <v>0</v>
      </c>
    </row>
    <row r="41" spans="1:31" s="15" customFormat="1" ht="21.75" customHeight="1" thickBot="1">
      <c r="A41" s="16"/>
      <c r="B41" s="16"/>
      <c r="C41" s="203" t="s">
        <v>10</v>
      </c>
      <c r="D41" s="204"/>
      <c r="E41" s="156"/>
      <c r="F41" s="111"/>
      <c r="G41" s="17">
        <f>SUM(G9:G40)</f>
        <v>0</v>
      </c>
      <c r="H41" s="17">
        <f>SUM(H9:H40)</f>
        <v>0</v>
      </c>
      <c r="I41" s="17">
        <f>SUM(I9:I40)</f>
        <v>0</v>
      </c>
      <c r="J41" s="17">
        <f>SUM(J9:J40)</f>
        <v>0</v>
      </c>
      <c r="K41" s="17">
        <f>SUM(K9:K40)</f>
        <v>0</v>
      </c>
      <c r="N41" s="120" t="s">
        <v>10</v>
      </c>
      <c r="O41" s="17">
        <f>SUM(O9:O40)</f>
        <v>0</v>
      </c>
      <c r="P41" s="17">
        <f>SUM(P9:P40)</f>
        <v>0</v>
      </c>
      <c r="Q41" s="17">
        <f>SUM(Q9:Q40)</f>
        <v>0</v>
      </c>
      <c r="R41" s="17">
        <f>SUM(R9:R40)</f>
        <v>0</v>
      </c>
      <c r="S41" s="17">
        <f>SUM(S9:S40)</f>
        <v>0</v>
      </c>
      <c r="U41" s="17">
        <f>SUM(U9:U40)</f>
        <v>0</v>
      </c>
      <c r="V41" s="17">
        <f>SUM(V9:V40)</f>
        <v>0</v>
      </c>
      <c r="W41" s="17">
        <f>SUM(W9:W40)</f>
        <v>0</v>
      </c>
      <c r="X41" s="17">
        <f>SUM(X9:X40)</f>
        <v>0</v>
      </c>
      <c r="Y41" s="17">
        <f>SUM(Y9:Y40)</f>
        <v>0</v>
      </c>
      <c r="AA41" s="17">
        <f>SUM(AA9:AA40)</f>
        <v>0</v>
      </c>
      <c r="AB41" s="17">
        <f>SUM(AB9:AB40)</f>
        <v>0</v>
      </c>
      <c r="AC41" s="17">
        <f>SUM(AC9:AC40)</f>
        <v>0</v>
      </c>
      <c r="AD41" s="17">
        <f>SUM(AD9:AD40)</f>
        <v>0</v>
      </c>
      <c r="AE41" s="17">
        <f>SUM(AE9:AE40)</f>
        <v>0</v>
      </c>
    </row>
    <row r="42" spans="1:11" s="3" customFormat="1" ht="12.75" customHeight="1" thickTop="1">
      <c r="A42" s="65" t="s">
        <v>27</v>
      </c>
      <c r="B42" s="2"/>
      <c r="C42" s="112" t="str">
        <f>C1</f>
        <v>Gemeinde</v>
      </c>
      <c r="D42" s="112"/>
      <c r="E42" s="112"/>
      <c r="F42" s="112"/>
      <c r="G42" s="161" t="str">
        <f>G1</f>
        <v>x Teil-/Schluss-</v>
      </c>
      <c r="H42" s="7" t="s">
        <v>21</v>
      </c>
      <c r="I42" s="10" t="str">
        <f>IF($I$1="","",$I$1)</f>
        <v>zu BAFU x/...</v>
      </c>
      <c r="J42" s="1"/>
      <c r="K42" s="2"/>
    </row>
    <row r="43" spans="1:11" ht="12.75" customHeight="1">
      <c r="A43" s="3" t="s">
        <v>22</v>
      </c>
      <c r="C43" s="199" t="str">
        <f>C2</f>
        <v>Objekt</v>
      </c>
      <c r="D43" s="112"/>
      <c r="E43" s="112"/>
      <c r="F43" s="112"/>
      <c r="G43" s="112"/>
      <c r="H43" s="52"/>
      <c r="I43" s="7"/>
      <c r="J43" s="53"/>
      <c r="K43" s="74"/>
    </row>
    <row r="44" spans="1:9" ht="12.75" customHeight="1">
      <c r="A44" s="3"/>
      <c r="C44" s="162" t="str">
        <f>C3</f>
        <v>Abschnitt 2</v>
      </c>
      <c r="D44" s="163"/>
      <c r="E44" s="163"/>
      <c r="F44" s="163"/>
      <c r="G44" s="163"/>
      <c r="H44" s="7"/>
      <c r="I44" s="7"/>
    </row>
    <row r="45" spans="1:11" ht="12.75" customHeight="1">
      <c r="A45" s="3" t="s">
        <v>23</v>
      </c>
      <c r="B45" s="55"/>
      <c r="C45" s="313">
        <f>Zusammenstellung!C47</f>
        <v>0</v>
      </c>
      <c r="D45" s="315"/>
      <c r="E45" s="75">
        <f>$E$4</f>
        <v>1</v>
      </c>
      <c r="F45" s="75"/>
      <c r="H45" s="6"/>
      <c r="I45" s="54"/>
      <c r="K45" s="55"/>
    </row>
    <row r="46" spans="1:11" ht="12.75" customHeight="1">
      <c r="A46" s="1" t="str">
        <f>$A$5</f>
        <v>BAFU-Verfügung-Nr.:</v>
      </c>
      <c r="C46" s="268">
        <f>IF(Zusammenstellung!C48="","",Zusammenstellung!C48)</f>
      </c>
      <c r="D46" s="316"/>
      <c r="E46" s="75">
        <f>$E$5</f>
      </c>
      <c r="F46" s="75"/>
      <c r="H46" s="4"/>
      <c r="I46" s="56"/>
      <c r="J46" s="4" t="s">
        <v>24</v>
      </c>
      <c r="K46" s="69">
        <f>K5+1</f>
        <v>2</v>
      </c>
    </row>
    <row r="47" spans="1:11" ht="12.75" customHeight="1">
      <c r="A47" s="283" t="s">
        <v>6</v>
      </c>
      <c r="B47" s="283" t="s">
        <v>0</v>
      </c>
      <c r="C47" s="286" t="s">
        <v>7</v>
      </c>
      <c r="D47" s="287"/>
      <c r="E47" s="295" t="s">
        <v>40</v>
      </c>
      <c r="F47" s="298" t="s">
        <v>8</v>
      </c>
      <c r="G47" s="292" t="s">
        <v>5</v>
      </c>
      <c r="H47" s="293"/>
      <c r="I47" s="293"/>
      <c r="J47" s="293"/>
      <c r="K47" s="294"/>
    </row>
    <row r="48" spans="1:31" ht="11.25" customHeight="1">
      <c r="A48" s="284"/>
      <c r="B48" s="284"/>
      <c r="C48" s="288"/>
      <c r="D48" s="289"/>
      <c r="E48" s="296"/>
      <c r="F48" s="299"/>
      <c r="G48" s="283" t="s">
        <v>1</v>
      </c>
      <c r="H48" s="283" t="s">
        <v>2</v>
      </c>
      <c r="I48" s="283" t="s">
        <v>3</v>
      </c>
      <c r="J48" s="275" t="s">
        <v>19</v>
      </c>
      <c r="K48" s="275" t="s">
        <v>20</v>
      </c>
      <c r="O48" s="193" t="s">
        <v>29</v>
      </c>
      <c r="P48" s="194"/>
      <c r="Q48" s="194"/>
      <c r="R48" s="194"/>
      <c r="S48" s="195"/>
      <c r="U48" s="193" t="s">
        <v>42</v>
      </c>
      <c r="V48" s="194"/>
      <c r="W48" s="194"/>
      <c r="X48" s="194"/>
      <c r="Y48" s="195"/>
      <c r="AA48" s="193" t="s">
        <v>43</v>
      </c>
      <c r="AB48" s="194"/>
      <c r="AC48" s="194"/>
      <c r="AD48" s="194"/>
      <c r="AE48" s="195"/>
    </row>
    <row r="49" spans="1:31" ht="11.25" customHeight="1">
      <c r="A49" s="285"/>
      <c r="B49" s="285"/>
      <c r="C49" s="290"/>
      <c r="D49" s="291"/>
      <c r="E49" s="297"/>
      <c r="F49" s="300"/>
      <c r="G49" s="285"/>
      <c r="H49" s="285"/>
      <c r="I49" s="285"/>
      <c r="J49" s="276"/>
      <c r="K49" s="276"/>
      <c r="O49" s="117" t="s">
        <v>14</v>
      </c>
      <c r="P49" s="117" t="s">
        <v>16</v>
      </c>
      <c r="Q49" s="117" t="s">
        <v>15</v>
      </c>
      <c r="R49" s="117" t="s">
        <v>41</v>
      </c>
      <c r="S49" s="117" t="s">
        <v>18</v>
      </c>
      <c r="U49" s="117" t="s">
        <v>14</v>
      </c>
      <c r="V49" s="117" t="s">
        <v>16</v>
      </c>
      <c r="W49" s="117" t="s">
        <v>15</v>
      </c>
      <c r="X49" s="117" t="s">
        <v>41</v>
      </c>
      <c r="Y49" s="117" t="s">
        <v>18</v>
      </c>
      <c r="AA49" s="117" t="s">
        <v>14</v>
      </c>
      <c r="AB49" s="117" t="s">
        <v>16</v>
      </c>
      <c r="AC49" s="117" t="s">
        <v>15</v>
      </c>
      <c r="AD49" s="117" t="s">
        <v>41</v>
      </c>
      <c r="AE49" s="117" t="s">
        <v>18</v>
      </c>
    </row>
    <row r="50" spans="1:31" ht="12.75" customHeight="1">
      <c r="A50" s="32"/>
      <c r="B50" s="32"/>
      <c r="C50" s="188" t="s">
        <v>10</v>
      </c>
      <c r="D50" s="202" t="s">
        <v>10</v>
      </c>
      <c r="E50" s="116"/>
      <c r="F50" s="76"/>
      <c r="G50" s="33">
        <f>G41</f>
        <v>0</v>
      </c>
      <c r="H50" s="34">
        <f>H41</f>
        <v>0</v>
      </c>
      <c r="I50" s="33">
        <f>I41</f>
        <v>0</v>
      </c>
      <c r="J50" s="34">
        <f>J41</f>
        <v>0</v>
      </c>
      <c r="K50" s="33">
        <f>K41</f>
        <v>0</v>
      </c>
      <c r="N50" s="1" t="s">
        <v>10</v>
      </c>
      <c r="O50" s="33">
        <f>O41</f>
        <v>0</v>
      </c>
      <c r="P50" s="33">
        <f>P41</f>
        <v>0</v>
      </c>
      <c r="Q50" s="33">
        <f>Q41</f>
        <v>0</v>
      </c>
      <c r="R50" s="33">
        <f>R41</f>
        <v>0</v>
      </c>
      <c r="S50" s="33">
        <f>S41</f>
        <v>0</v>
      </c>
      <c r="U50" s="33">
        <f>U41</f>
        <v>0</v>
      </c>
      <c r="V50" s="33">
        <f>V41</f>
        <v>0</v>
      </c>
      <c r="W50" s="33">
        <f>W41</f>
        <v>0</v>
      </c>
      <c r="X50" s="33">
        <f>X41</f>
        <v>0</v>
      </c>
      <c r="Y50" s="33">
        <f>Y41</f>
        <v>0</v>
      </c>
      <c r="AA50" s="33">
        <f>AA41</f>
        <v>0</v>
      </c>
      <c r="AB50" s="33">
        <f>AB41</f>
        <v>0</v>
      </c>
      <c r="AC50" s="33">
        <f>AC41</f>
        <v>0</v>
      </c>
      <c r="AD50" s="33">
        <f>AD41</f>
        <v>0</v>
      </c>
      <c r="AE50" s="33">
        <f>AE41</f>
        <v>0</v>
      </c>
    </row>
    <row r="51" spans="1:31" ht="12.75">
      <c r="A51" s="62"/>
      <c r="B51" s="105"/>
      <c r="C51" s="189"/>
      <c r="D51" s="190"/>
      <c r="E51" s="155"/>
      <c r="F51" s="36"/>
      <c r="G51" s="37"/>
      <c r="H51" s="25"/>
      <c r="I51" s="20">
        <f aca="true" t="shared" si="17" ref="I51:I80">IF(G51&gt;0,G51-H51,"")</f>
      </c>
      <c r="J51" s="25"/>
      <c r="K51" s="20">
        <f aca="true" t="shared" si="18" ref="K51:K80">IF(G51&gt;0,G51-J51,"")</f>
      </c>
      <c r="O51" s="122">
        <f>IF(E51="Landerwerb",G51,0)</f>
        <v>0</v>
      </c>
      <c r="P51" s="122">
        <f>IF(E51="Bauarbeiten",G51,0)</f>
        <v>0</v>
      </c>
      <c r="Q51" s="122">
        <f>IF(E51="Projekt und Bauleitung",G51,0)</f>
        <v>0</v>
      </c>
      <c r="R51" s="122">
        <f>IF(E51="Vermessung und Vermarchung",G51,0)</f>
        <v>0</v>
      </c>
      <c r="S51" s="122">
        <f>IF(E51="Verschiedenes",G51,0)</f>
        <v>0</v>
      </c>
      <c r="U51" s="122">
        <f>IF(E51="Landerwerb",H51,0)</f>
        <v>0</v>
      </c>
      <c r="V51" s="122">
        <f>IF(E51="Bauarbeiten",H51,0)</f>
        <v>0</v>
      </c>
      <c r="W51" s="122">
        <f>IF(E51="Projekt und Bauleitung",H51,0)</f>
        <v>0</v>
      </c>
      <c r="X51" s="122">
        <f>IF(E51="Vermessung und Vermarchung",H51,0)</f>
        <v>0</v>
      </c>
      <c r="Y51" s="122">
        <f>IF(E51="Verschiedenes",H51,0)</f>
        <v>0</v>
      </c>
      <c r="AA51" s="122">
        <f>IF(E51="Landerwerb",J51,0)</f>
        <v>0</v>
      </c>
      <c r="AB51" s="122">
        <f>IF(E51="Bauarbeiten",J51,0)</f>
        <v>0</v>
      </c>
      <c r="AC51" s="122">
        <f>IF(E51="Projekt und Bauleitung",J51,0)</f>
        <v>0</v>
      </c>
      <c r="AD51" s="122">
        <f>IF(E51="Vermessung und Vermarchung",J51,0)</f>
        <v>0</v>
      </c>
      <c r="AE51" s="122">
        <f>IF(E51="Verschiedenes",J51,0)</f>
        <v>0</v>
      </c>
    </row>
    <row r="52" spans="1:31" ht="12.75">
      <c r="A52" s="62"/>
      <c r="B52" s="105"/>
      <c r="C52" s="189"/>
      <c r="D52" s="190"/>
      <c r="E52" s="155"/>
      <c r="F52" s="36"/>
      <c r="G52" s="37"/>
      <c r="H52" s="25"/>
      <c r="I52" s="20">
        <f t="shared" si="17"/>
      </c>
      <c r="J52" s="25"/>
      <c r="K52" s="20">
        <f t="shared" si="18"/>
      </c>
      <c r="O52" s="122">
        <f>IF(E52="Landerwerb",G52,0)</f>
        <v>0</v>
      </c>
      <c r="P52" s="73">
        <f>IF(E52="Bauarbeiten",G52,0)</f>
        <v>0</v>
      </c>
      <c r="Q52" s="73">
        <f>IF(E52="Projekt und Bauleitung",G52,0)</f>
        <v>0</v>
      </c>
      <c r="R52" s="73">
        <f>IF(E52="Vermessung und Vermarchung",G52,0)</f>
        <v>0</v>
      </c>
      <c r="S52" s="73">
        <f>IF(E52="Verschiedenes",G52,0)</f>
        <v>0</v>
      </c>
      <c r="U52" s="122">
        <f>IF(E52="Landerwerb",H52,0)</f>
        <v>0</v>
      </c>
      <c r="V52" s="73">
        <f>IF(E52="Bauarbeiten",H52,0)</f>
        <v>0</v>
      </c>
      <c r="W52" s="73">
        <f>IF(E52="Projekt und Bauleitung",H52,0)</f>
        <v>0</v>
      </c>
      <c r="X52" s="73">
        <f>IF(E52="Vermessung und Vermarchung",H52,0)</f>
        <v>0</v>
      </c>
      <c r="Y52" s="73">
        <f>IF(E52="Verschiedenes",H52,0)</f>
        <v>0</v>
      </c>
      <c r="AA52" s="122">
        <f>IF(E52="Landerwerb",J52,0)</f>
        <v>0</v>
      </c>
      <c r="AB52" s="73">
        <f>IF(E52="Bauarbeiten",J52,0)</f>
        <v>0</v>
      </c>
      <c r="AC52" s="73">
        <f>IF(E52="Projekt und Bauleitung",J52,0)</f>
        <v>0</v>
      </c>
      <c r="AD52" s="73">
        <f>IF(E52="Vermessung und Vermarchung",J52,0)</f>
        <v>0</v>
      </c>
      <c r="AE52" s="73">
        <f>IF(E52="Verschiedenes",J52,0)</f>
        <v>0</v>
      </c>
    </row>
    <row r="53" spans="1:31" ht="12.75">
      <c r="A53" s="62"/>
      <c r="B53" s="105"/>
      <c r="C53" s="189"/>
      <c r="D53" s="190"/>
      <c r="E53" s="155"/>
      <c r="F53" s="36"/>
      <c r="G53" s="37"/>
      <c r="H53" s="25"/>
      <c r="I53" s="20">
        <f t="shared" si="17"/>
      </c>
      <c r="J53" s="25"/>
      <c r="K53" s="20">
        <f t="shared" si="18"/>
      </c>
      <c r="O53" s="122">
        <f aca="true" t="shared" si="19" ref="O53:O80">IF(E53="Landerwerb",G53,0)</f>
        <v>0</v>
      </c>
      <c r="P53" s="73">
        <f aca="true" t="shared" si="20" ref="P53:P80">IF(E53="Bauarbeiten",G53,0)</f>
        <v>0</v>
      </c>
      <c r="Q53" s="73">
        <f aca="true" t="shared" si="21" ref="Q53:Q80">IF(E53="Projekt und Bauleitung",G53,0)</f>
        <v>0</v>
      </c>
      <c r="R53" s="73">
        <f aca="true" t="shared" si="22" ref="R53:R80">IF(E53="Vermessung und Vermarchung",G53,0)</f>
        <v>0</v>
      </c>
      <c r="S53" s="73">
        <f aca="true" t="shared" si="23" ref="S53:S80">IF(E53="Verschiedenes",G53,0)</f>
        <v>0</v>
      </c>
      <c r="U53" s="122">
        <f aca="true" t="shared" si="24" ref="U53:U80">IF(E53="Landerwerb",H53,0)</f>
        <v>0</v>
      </c>
      <c r="V53" s="73">
        <f aca="true" t="shared" si="25" ref="V53:V80">IF(E53="Bauarbeiten",H53,0)</f>
        <v>0</v>
      </c>
      <c r="W53" s="73">
        <f aca="true" t="shared" si="26" ref="W53:W80">IF(E53="Projekt und Bauleitung",H53,0)</f>
        <v>0</v>
      </c>
      <c r="X53" s="73">
        <f aca="true" t="shared" si="27" ref="X53:X80">IF(E53="Vermessung und Vermarchung",H53,0)</f>
        <v>0</v>
      </c>
      <c r="Y53" s="73">
        <f aca="true" t="shared" si="28" ref="Y53:Y80">IF(E53="Verschiedenes",H53,0)</f>
        <v>0</v>
      </c>
      <c r="AA53" s="122">
        <f aca="true" t="shared" si="29" ref="AA53:AA80">IF(E53="Landerwerb",J53,0)</f>
        <v>0</v>
      </c>
      <c r="AB53" s="73">
        <f aca="true" t="shared" si="30" ref="AB53:AB80">IF(E53="Bauarbeiten",J53,0)</f>
        <v>0</v>
      </c>
      <c r="AC53" s="73">
        <f aca="true" t="shared" si="31" ref="AC53:AC80">IF(E53="Projekt und Bauleitung",J53,0)</f>
        <v>0</v>
      </c>
      <c r="AD53" s="73">
        <f aca="true" t="shared" si="32" ref="AD53:AD80">IF(E53="Vermessung und Vermarchung",J53,0)</f>
        <v>0</v>
      </c>
      <c r="AE53" s="73">
        <f aca="true" t="shared" si="33" ref="AE53:AE80">IF(E53="Verschiedenes",J53,0)</f>
        <v>0</v>
      </c>
    </row>
    <row r="54" spans="1:31" ht="12.75">
      <c r="A54" s="62"/>
      <c r="B54" s="105"/>
      <c r="C54" s="189"/>
      <c r="D54" s="190"/>
      <c r="E54" s="155"/>
      <c r="F54" s="36"/>
      <c r="G54" s="37"/>
      <c r="H54" s="25"/>
      <c r="I54" s="20">
        <f t="shared" si="17"/>
      </c>
      <c r="J54" s="25"/>
      <c r="K54" s="20">
        <f t="shared" si="18"/>
      </c>
      <c r="O54" s="122">
        <f t="shared" si="19"/>
        <v>0</v>
      </c>
      <c r="P54" s="73">
        <f t="shared" si="20"/>
        <v>0</v>
      </c>
      <c r="Q54" s="73">
        <f t="shared" si="21"/>
        <v>0</v>
      </c>
      <c r="R54" s="73">
        <f t="shared" si="22"/>
        <v>0</v>
      </c>
      <c r="S54" s="73">
        <f t="shared" si="23"/>
        <v>0</v>
      </c>
      <c r="U54" s="122">
        <f t="shared" si="24"/>
        <v>0</v>
      </c>
      <c r="V54" s="73">
        <f t="shared" si="25"/>
        <v>0</v>
      </c>
      <c r="W54" s="73">
        <f t="shared" si="26"/>
        <v>0</v>
      </c>
      <c r="X54" s="73">
        <f t="shared" si="27"/>
        <v>0</v>
      </c>
      <c r="Y54" s="73">
        <f t="shared" si="28"/>
        <v>0</v>
      </c>
      <c r="AA54" s="122">
        <f t="shared" si="29"/>
        <v>0</v>
      </c>
      <c r="AB54" s="73">
        <f t="shared" si="30"/>
        <v>0</v>
      </c>
      <c r="AC54" s="73">
        <f t="shared" si="31"/>
        <v>0</v>
      </c>
      <c r="AD54" s="73">
        <f t="shared" si="32"/>
        <v>0</v>
      </c>
      <c r="AE54" s="73">
        <f t="shared" si="33"/>
        <v>0</v>
      </c>
    </row>
    <row r="55" spans="1:31" ht="12.75">
      <c r="A55" s="62"/>
      <c r="B55" s="105"/>
      <c r="C55" s="189"/>
      <c r="D55" s="190"/>
      <c r="E55" s="155"/>
      <c r="F55" s="38"/>
      <c r="G55" s="37"/>
      <c r="H55" s="25"/>
      <c r="I55" s="20">
        <f t="shared" si="17"/>
      </c>
      <c r="J55" s="25"/>
      <c r="K55" s="20">
        <f t="shared" si="18"/>
      </c>
      <c r="O55" s="122">
        <f t="shared" si="19"/>
        <v>0</v>
      </c>
      <c r="P55" s="73">
        <f t="shared" si="20"/>
        <v>0</v>
      </c>
      <c r="Q55" s="73">
        <f t="shared" si="21"/>
        <v>0</v>
      </c>
      <c r="R55" s="73">
        <f t="shared" si="22"/>
        <v>0</v>
      </c>
      <c r="S55" s="73">
        <f t="shared" si="23"/>
        <v>0</v>
      </c>
      <c r="U55" s="122">
        <f t="shared" si="24"/>
        <v>0</v>
      </c>
      <c r="V55" s="73">
        <f t="shared" si="25"/>
        <v>0</v>
      </c>
      <c r="W55" s="73">
        <f t="shared" si="26"/>
        <v>0</v>
      </c>
      <c r="X55" s="73">
        <f t="shared" si="27"/>
        <v>0</v>
      </c>
      <c r="Y55" s="73">
        <f t="shared" si="28"/>
        <v>0</v>
      </c>
      <c r="AA55" s="122">
        <f t="shared" si="29"/>
        <v>0</v>
      </c>
      <c r="AB55" s="73">
        <f t="shared" si="30"/>
        <v>0</v>
      </c>
      <c r="AC55" s="73">
        <f t="shared" si="31"/>
        <v>0</v>
      </c>
      <c r="AD55" s="73">
        <f t="shared" si="32"/>
        <v>0</v>
      </c>
      <c r="AE55" s="73">
        <f t="shared" si="33"/>
        <v>0</v>
      </c>
    </row>
    <row r="56" spans="1:31" ht="12.75">
      <c r="A56" s="62"/>
      <c r="B56" s="105"/>
      <c r="C56" s="189"/>
      <c r="D56" s="190"/>
      <c r="E56" s="155"/>
      <c r="F56" s="38"/>
      <c r="G56" s="37"/>
      <c r="H56" s="25"/>
      <c r="I56" s="20">
        <f t="shared" si="17"/>
      </c>
      <c r="J56" s="25"/>
      <c r="K56" s="20">
        <f t="shared" si="18"/>
      </c>
      <c r="O56" s="122">
        <f t="shared" si="19"/>
        <v>0</v>
      </c>
      <c r="P56" s="73">
        <f t="shared" si="20"/>
        <v>0</v>
      </c>
      <c r="Q56" s="73">
        <f t="shared" si="21"/>
        <v>0</v>
      </c>
      <c r="R56" s="73">
        <f t="shared" si="22"/>
        <v>0</v>
      </c>
      <c r="S56" s="73">
        <f t="shared" si="23"/>
        <v>0</v>
      </c>
      <c r="U56" s="122">
        <f t="shared" si="24"/>
        <v>0</v>
      </c>
      <c r="V56" s="73">
        <f t="shared" si="25"/>
        <v>0</v>
      </c>
      <c r="W56" s="73">
        <f t="shared" si="26"/>
        <v>0</v>
      </c>
      <c r="X56" s="73">
        <f t="shared" si="27"/>
        <v>0</v>
      </c>
      <c r="Y56" s="73">
        <f t="shared" si="28"/>
        <v>0</v>
      </c>
      <c r="AA56" s="122">
        <f t="shared" si="29"/>
        <v>0</v>
      </c>
      <c r="AB56" s="73">
        <f t="shared" si="30"/>
        <v>0</v>
      </c>
      <c r="AC56" s="73">
        <f t="shared" si="31"/>
        <v>0</v>
      </c>
      <c r="AD56" s="73">
        <f t="shared" si="32"/>
        <v>0</v>
      </c>
      <c r="AE56" s="73">
        <f t="shared" si="33"/>
        <v>0</v>
      </c>
    </row>
    <row r="57" spans="1:31" ht="12.75">
      <c r="A57" s="62"/>
      <c r="B57" s="105"/>
      <c r="C57" s="189"/>
      <c r="D57" s="190"/>
      <c r="E57" s="155"/>
      <c r="F57" s="38"/>
      <c r="G57" s="37"/>
      <c r="H57" s="25"/>
      <c r="I57" s="20">
        <f t="shared" si="17"/>
      </c>
      <c r="J57" s="25"/>
      <c r="K57" s="20">
        <f t="shared" si="18"/>
      </c>
      <c r="O57" s="122">
        <f t="shared" si="19"/>
        <v>0</v>
      </c>
      <c r="P57" s="73">
        <f t="shared" si="20"/>
        <v>0</v>
      </c>
      <c r="Q57" s="73">
        <f t="shared" si="21"/>
        <v>0</v>
      </c>
      <c r="R57" s="73">
        <f t="shared" si="22"/>
        <v>0</v>
      </c>
      <c r="S57" s="73">
        <f t="shared" si="23"/>
        <v>0</v>
      </c>
      <c r="U57" s="122">
        <f t="shared" si="24"/>
        <v>0</v>
      </c>
      <c r="V57" s="73">
        <f t="shared" si="25"/>
        <v>0</v>
      </c>
      <c r="W57" s="73">
        <f t="shared" si="26"/>
        <v>0</v>
      </c>
      <c r="X57" s="73">
        <f t="shared" si="27"/>
        <v>0</v>
      </c>
      <c r="Y57" s="73">
        <f t="shared" si="28"/>
        <v>0</v>
      </c>
      <c r="AA57" s="122">
        <f t="shared" si="29"/>
        <v>0</v>
      </c>
      <c r="AB57" s="73">
        <f t="shared" si="30"/>
        <v>0</v>
      </c>
      <c r="AC57" s="73">
        <f t="shared" si="31"/>
        <v>0</v>
      </c>
      <c r="AD57" s="73">
        <f t="shared" si="32"/>
        <v>0</v>
      </c>
      <c r="AE57" s="73">
        <f t="shared" si="33"/>
        <v>0</v>
      </c>
    </row>
    <row r="58" spans="1:31" ht="12.75">
      <c r="A58" s="62"/>
      <c r="B58" s="105"/>
      <c r="C58" s="189"/>
      <c r="D58" s="190"/>
      <c r="E58" s="155"/>
      <c r="F58" s="38"/>
      <c r="G58" s="37"/>
      <c r="H58" s="25"/>
      <c r="I58" s="20">
        <f t="shared" si="17"/>
      </c>
      <c r="J58" s="25"/>
      <c r="K58" s="20">
        <f t="shared" si="18"/>
      </c>
      <c r="O58" s="122">
        <f t="shared" si="19"/>
        <v>0</v>
      </c>
      <c r="P58" s="73">
        <f t="shared" si="20"/>
        <v>0</v>
      </c>
      <c r="Q58" s="73">
        <f t="shared" si="21"/>
        <v>0</v>
      </c>
      <c r="R58" s="73">
        <f t="shared" si="22"/>
        <v>0</v>
      </c>
      <c r="S58" s="73">
        <f t="shared" si="23"/>
        <v>0</v>
      </c>
      <c r="U58" s="122">
        <f t="shared" si="24"/>
        <v>0</v>
      </c>
      <c r="V58" s="73">
        <f t="shared" si="25"/>
        <v>0</v>
      </c>
      <c r="W58" s="73">
        <f t="shared" si="26"/>
        <v>0</v>
      </c>
      <c r="X58" s="73">
        <f t="shared" si="27"/>
        <v>0</v>
      </c>
      <c r="Y58" s="73">
        <f t="shared" si="28"/>
        <v>0</v>
      </c>
      <c r="AA58" s="122">
        <f t="shared" si="29"/>
        <v>0</v>
      </c>
      <c r="AB58" s="73">
        <f t="shared" si="30"/>
        <v>0</v>
      </c>
      <c r="AC58" s="73">
        <f t="shared" si="31"/>
        <v>0</v>
      </c>
      <c r="AD58" s="73">
        <f t="shared" si="32"/>
        <v>0</v>
      </c>
      <c r="AE58" s="73">
        <f t="shared" si="33"/>
        <v>0</v>
      </c>
    </row>
    <row r="59" spans="1:31" ht="12.75">
      <c r="A59" s="62"/>
      <c r="B59" s="105"/>
      <c r="C59" s="189"/>
      <c r="D59" s="190"/>
      <c r="E59" s="155"/>
      <c r="F59" s="38"/>
      <c r="G59" s="37"/>
      <c r="H59" s="25"/>
      <c r="I59" s="20">
        <f t="shared" si="17"/>
      </c>
      <c r="J59" s="25"/>
      <c r="K59" s="20">
        <f t="shared" si="18"/>
      </c>
      <c r="O59" s="122">
        <f t="shared" si="19"/>
        <v>0</v>
      </c>
      <c r="P59" s="73">
        <f t="shared" si="20"/>
        <v>0</v>
      </c>
      <c r="Q59" s="73">
        <f t="shared" si="21"/>
        <v>0</v>
      </c>
      <c r="R59" s="73">
        <f t="shared" si="22"/>
        <v>0</v>
      </c>
      <c r="S59" s="73">
        <f t="shared" si="23"/>
        <v>0</v>
      </c>
      <c r="U59" s="122">
        <f t="shared" si="24"/>
        <v>0</v>
      </c>
      <c r="V59" s="73">
        <f t="shared" si="25"/>
        <v>0</v>
      </c>
      <c r="W59" s="73">
        <f t="shared" si="26"/>
        <v>0</v>
      </c>
      <c r="X59" s="73">
        <f t="shared" si="27"/>
        <v>0</v>
      </c>
      <c r="Y59" s="73">
        <f t="shared" si="28"/>
        <v>0</v>
      </c>
      <c r="AA59" s="122">
        <f t="shared" si="29"/>
        <v>0</v>
      </c>
      <c r="AB59" s="73">
        <f t="shared" si="30"/>
        <v>0</v>
      </c>
      <c r="AC59" s="73">
        <f t="shared" si="31"/>
        <v>0</v>
      </c>
      <c r="AD59" s="73">
        <f t="shared" si="32"/>
        <v>0</v>
      </c>
      <c r="AE59" s="73">
        <f t="shared" si="33"/>
        <v>0</v>
      </c>
    </row>
    <row r="60" spans="1:31" ht="12.75">
      <c r="A60" s="62"/>
      <c r="B60" s="105"/>
      <c r="C60" s="189"/>
      <c r="D60" s="190"/>
      <c r="E60" s="155"/>
      <c r="F60" s="38"/>
      <c r="G60" s="37"/>
      <c r="H60" s="25"/>
      <c r="I60" s="20">
        <f t="shared" si="17"/>
      </c>
      <c r="J60" s="25"/>
      <c r="K60" s="20">
        <f t="shared" si="18"/>
      </c>
      <c r="O60" s="122">
        <f t="shared" si="19"/>
        <v>0</v>
      </c>
      <c r="P60" s="73">
        <f t="shared" si="20"/>
        <v>0</v>
      </c>
      <c r="Q60" s="73">
        <f t="shared" si="21"/>
        <v>0</v>
      </c>
      <c r="R60" s="73">
        <f t="shared" si="22"/>
        <v>0</v>
      </c>
      <c r="S60" s="73">
        <f t="shared" si="23"/>
        <v>0</v>
      </c>
      <c r="U60" s="122">
        <f t="shared" si="24"/>
        <v>0</v>
      </c>
      <c r="V60" s="73">
        <f t="shared" si="25"/>
        <v>0</v>
      </c>
      <c r="W60" s="73">
        <f t="shared" si="26"/>
        <v>0</v>
      </c>
      <c r="X60" s="73">
        <f t="shared" si="27"/>
        <v>0</v>
      </c>
      <c r="Y60" s="73">
        <f t="shared" si="28"/>
        <v>0</v>
      </c>
      <c r="AA60" s="122">
        <f t="shared" si="29"/>
        <v>0</v>
      </c>
      <c r="AB60" s="73">
        <f t="shared" si="30"/>
        <v>0</v>
      </c>
      <c r="AC60" s="73">
        <f t="shared" si="31"/>
        <v>0</v>
      </c>
      <c r="AD60" s="73">
        <f t="shared" si="32"/>
        <v>0</v>
      </c>
      <c r="AE60" s="73">
        <f t="shared" si="33"/>
        <v>0</v>
      </c>
    </row>
    <row r="61" spans="1:31" ht="12.75">
      <c r="A61" s="62"/>
      <c r="B61" s="105"/>
      <c r="C61" s="189"/>
      <c r="D61" s="190"/>
      <c r="E61" s="155"/>
      <c r="F61" s="38"/>
      <c r="G61" s="37"/>
      <c r="H61" s="25"/>
      <c r="I61" s="20">
        <f t="shared" si="17"/>
      </c>
      <c r="J61" s="25"/>
      <c r="K61" s="20">
        <f t="shared" si="18"/>
      </c>
      <c r="O61" s="122">
        <f t="shared" si="19"/>
        <v>0</v>
      </c>
      <c r="P61" s="73">
        <f t="shared" si="20"/>
        <v>0</v>
      </c>
      <c r="Q61" s="73">
        <f t="shared" si="21"/>
        <v>0</v>
      </c>
      <c r="R61" s="73">
        <f t="shared" si="22"/>
        <v>0</v>
      </c>
      <c r="S61" s="73">
        <f t="shared" si="23"/>
        <v>0</v>
      </c>
      <c r="U61" s="122">
        <f t="shared" si="24"/>
        <v>0</v>
      </c>
      <c r="V61" s="73">
        <f t="shared" si="25"/>
        <v>0</v>
      </c>
      <c r="W61" s="73">
        <f t="shared" si="26"/>
        <v>0</v>
      </c>
      <c r="X61" s="73">
        <f t="shared" si="27"/>
        <v>0</v>
      </c>
      <c r="Y61" s="73">
        <f t="shared" si="28"/>
        <v>0</v>
      </c>
      <c r="AA61" s="122">
        <f t="shared" si="29"/>
        <v>0</v>
      </c>
      <c r="AB61" s="73">
        <f t="shared" si="30"/>
        <v>0</v>
      </c>
      <c r="AC61" s="73">
        <f t="shared" si="31"/>
        <v>0</v>
      </c>
      <c r="AD61" s="73">
        <f t="shared" si="32"/>
        <v>0</v>
      </c>
      <c r="AE61" s="73">
        <f t="shared" si="33"/>
        <v>0</v>
      </c>
    </row>
    <row r="62" spans="1:31" ht="12.75">
      <c r="A62" s="62"/>
      <c r="B62" s="105"/>
      <c r="C62" s="189"/>
      <c r="D62" s="190"/>
      <c r="E62" s="155"/>
      <c r="F62" s="38"/>
      <c r="G62" s="37"/>
      <c r="H62" s="25"/>
      <c r="I62" s="20">
        <f t="shared" si="17"/>
      </c>
      <c r="J62" s="25"/>
      <c r="K62" s="20">
        <f t="shared" si="18"/>
      </c>
      <c r="O62" s="122">
        <f t="shared" si="19"/>
        <v>0</v>
      </c>
      <c r="P62" s="73">
        <f t="shared" si="20"/>
        <v>0</v>
      </c>
      <c r="Q62" s="73">
        <f t="shared" si="21"/>
        <v>0</v>
      </c>
      <c r="R62" s="73">
        <f t="shared" si="22"/>
        <v>0</v>
      </c>
      <c r="S62" s="73">
        <f t="shared" si="23"/>
        <v>0</v>
      </c>
      <c r="U62" s="122">
        <f t="shared" si="24"/>
        <v>0</v>
      </c>
      <c r="V62" s="73">
        <f t="shared" si="25"/>
        <v>0</v>
      </c>
      <c r="W62" s="73">
        <f t="shared" si="26"/>
        <v>0</v>
      </c>
      <c r="X62" s="73">
        <f t="shared" si="27"/>
        <v>0</v>
      </c>
      <c r="Y62" s="73">
        <f t="shared" si="28"/>
        <v>0</v>
      </c>
      <c r="AA62" s="122">
        <f t="shared" si="29"/>
        <v>0</v>
      </c>
      <c r="AB62" s="73">
        <f t="shared" si="30"/>
        <v>0</v>
      </c>
      <c r="AC62" s="73">
        <f t="shared" si="31"/>
        <v>0</v>
      </c>
      <c r="AD62" s="73">
        <f t="shared" si="32"/>
        <v>0</v>
      </c>
      <c r="AE62" s="73">
        <f t="shared" si="33"/>
        <v>0</v>
      </c>
    </row>
    <row r="63" spans="1:31" ht="12.75">
      <c r="A63" s="62"/>
      <c r="B63" s="105"/>
      <c r="C63" s="189"/>
      <c r="D63" s="190"/>
      <c r="E63" s="155"/>
      <c r="F63" s="38"/>
      <c r="G63" s="37"/>
      <c r="H63" s="25"/>
      <c r="I63" s="20">
        <f t="shared" si="17"/>
      </c>
      <c r="J63" s="25"/>
      <c r="K63" s="20">
        <f t="shared" si="18"/>
      </c>
      <c r="O63" s="122">
        <f t="shared" si="19"/>
        <v>0</v>
      </c>
      <c r="P63" s="73">
        <f t="shared" si="20"/>
        <v>0</v>
      </c>
      <c r="Q63" s="73">
        <f t="shared" si="21"/>
        <v>0</v>
      </c>
      <c r="R63" s="73">
        <f t="shared" si="22"/>
        <v>0</v>
      </c>
      <c r="S63" s="73">
        <f t="shared" si="23"/>
        <v>0</v>
      </c>
      <c r="U63" s="122">
        <f t="shared" si="24"/>
        <v>0</v>
      </c>
      <c r="V63" s="73">
        <f t="shared" si="25"/>
        <v>0</v>
      </c>
      <c r="W63" s="73">
        <f t="shared" si="26"/>
        <v>0</v>
      </c>
      <c r="X63" s="73">
        <f t="shared" si="27"/>
        <v>0</v>
      </c>
      <c r="Y63" s="73">
        <f t="shared" si="28"/>
        <v>0</v>
      </c>
      <c r="AA63" s="122">
        <f t="shared" si="29"/>
        <v>0</v>
      </c>
      <c r="AB63" s="73">
        <f t="shared" si="30"/>
        <v>0</v>
      </c>
      <c r="AC63" s="73">
        <f t="shared" si="31"/>
        <v>0</v>
      </c>
      <c r="AD63" s="73">
        <f t="shared" si="32"/>
        <v>0</v>
      </c>
      <c r="AE63" s="73">
        <f t="shared" si="33"/>
        <v>0</v>
      </c>
    </row>
    <row r="64" spans="1:31" ht="12.75">
      <c r="A64" s="62"/>
      <c r="B64" s="105"/>
      <c r="C64" s="189"/>
      <c r="D64" s="190"/>
      <c r="E64" s="155"/>
      <c r="F64" s="38"/>
      <c r="G64" s="37"/>
      <c r="H64" s="25"/>
      <c r="I64" s="20">
        <f t="shared" si="17"/>
      </c>
      <c r="J64" s="25"/>
      <c r="K64" s="20">
        <f t="shared" si="18"/>
      </c>
      <c r="O64" s="122">
        <f t="shared" si="19"/>
        <v>0</v>
      </c>
      <c r="P64" s="73">
        <f t="shared" si="20"/>
        <v>0</v>
      </c>
      <c r="Q64" s="73">
        <f t="shared" si="21"/>
        <v>0</v>
      </c>
      <c r="R64" s="73">
        <f t="shared" si="22"/>
        <v>0</v>
      </c>
      <c r="S64" s="73">
        <f t="shared" si="23"/>
        <v>0</v>
      </c>
      <c r="U64" s="122">
        <f t="shared" si="24"/>
        <v>0</v>
      </c>
      <c r="V64" s="73">
        <f t="shared" si="25"/>
        <v>0</v>
      </c>
      <c r="W64" s="73">
        <f t="shared" si="26"/>
        <v>0</v>
      </c>
      <c r="X64" s="73">
        <f t="shared" si="27"/>
        <v>0</v>
      </c>
      <c r="Y64" s="73">
        <f t="shared" si="28"/>
        <v>0</v>
      </c>
      <c r="AA64" s="122">
        <f t="shared" si="29"/>
        <v>0</v>
      </c>
      <c r="AB64" s="73">
        <f t="shared" si="30"/>
        <v>0</v>
      </c>
      <c r="AC64" s="73">
        <f t="shared" si="31"/>
        <v>0</v>
      </c>
      <c r="AD64" s="73">
        <f t="shared" si="32"/>
        <v>0</v>
      </c>
      <c r="AE64" s="73">
        <f t="shared" si="33"/>
        <v>0</v>
      </c>
    </row>
    <row r="65" spans="1:31" ht="12.75">
      <c r="A65" s="62"/>
      <c r="B65" s="105"/>
      <c r="C65" s="189"/>
      <c r="D65" s="190"/>
      <c r="E65" s="155"/>
      <c r="F65" s="38"/>
      <c r="G65" s="37"/>
      <c r="H65" s="25"/>
      <c r="I65" s="20">
        <f t="shared" si="17"/>
      </c>
      <c r="J65" s="25"/>
      <c r="K65" s="20">
        <f t="shared" si="18"/>
      </c>
      <c r="O65" s="122">
        <f t="shared" si="19"/>
        <v>0</v>
      </c>
      <c r="P65" s="73">
        <f t="shared" si="20"/>
        <v>0</v>
      </c>
      <c r="Q65" s="73">
        <f t="shared" si="21"/>
        <v>0</v>
      </c>
      <c r="R65" s="73">
        <f t="shared" si="22"/>
        <v>0</v>
      </c>
      <c r="S65" s="73">
        <f t="shared" si="23"/>
        <v>0</v>
      </c>
      <c r="U65" s="122">
        <f t="shared" si="24"/>
        <v>0</v>
      </c>
      <c r="V65" s="73">
        <f t="shared" si="25"/>
        <v>0</v>
      </c>
      <c r="W65" s="73">
        <f t="shared" si="26"/>
        <v>0</v>
      </c>
      <c r="X65" s="73">
        <f t="shared" si="27"/>
        <v>0</v>
      </c>
      <c r="Y65" s="73">
        <f t="shared" si="28"/>
        <v>0</v>
      </c>
      <c r="AA65" s="122">
        <f t="shared" si="29"/>
        <v>0</v>
      </c>
      <c r="AB65" s="73">
        <f t="shared" si="30"/>
        <v>0</v>
      </c>
      <c r="AC65" s="73">
        <f t="shared" si="31"/>
        <v>0</v>
      </c>
      <c r="AD65" s="73">
        <f t="shared" si="32"/>
        <v>0</v>
      </c>
      <c r="AE65" s="73">
        <f t="shared" si="33"/>
        <v>0</v>
      </c>
    </row>
    <row r="66" spans="1:31" ht="12.75">
      <c r="A66" s="62"/>
      <c r="B66" s="105"/>
      <c r="C66" s="189"/>
      <c r="D66" s="190"/>
      <c r="E66" s="155"/>
      <c r="F66" s="38"/>
      <c r="G66" s="37"/>
      <c r="H66" s="25"/>
      <c r="I66" s="20">
        <f t="shared" si="17"/>
      </c>
      <c r="J66" s="25"/>
      <c r="K66" s="20">
        <f t="shared" si="18"/>
      </c>
      <c r="O66" s="122">
        <f t="shared" si="19"/>
        <v>0</v>
      </c>
      <c r="P66" s="73">
        <f t="shared" si="20"/>
        <v>0</v>
      </c>
      <c r="Q66" s="73">
        <f t="shared" si="21"/>
        <v>0</v>
      </c>
      <c r="R66" s="73">
        <f t="shared" si="22"/>
        <v>0</v>
      </c>
      <c r="S66" s="73">
        <f t="shared" si="23"/>
        <v>0</v>
      </c>
      <c r="U66" s="122">
        <f t="shared" si="24"/>
        <v>0</v>
      </c>
      <c r="V66" s="73">
        <f t="shared" si="25"/>
        <v>0</v>
      </c>
      <c r="W66" s="73">
        <f t="shared" si="26"/>
        <v>0</v>
      </c>
      <c r="X66" s="73">
        <f t="shared" si="27"/>
        <v>0</v>
      </c>
      <c r="Y66" s="73">
        <f t="shared" si="28"/>
        <v>0</v>
      </c>
      <c r="AA66" s="122">
        <f t="shared" si="29"/>
        <v>0</v>
      </c>
      <c r="AB66" s="73">
        <f t="shared" si="30"/>
        <v>0</v>
      </c>
      <c r="AC66" s="73">
        <f t="shared" si="31"/>
        <v>0</v>
      </c>
      <c r="AD66" s="73">
        <f t="shared" si="32"/>
        <v>0</v>
      </c>
      <c r="AE66" s="73">
        <f t="shared" si="33"/>
        <v>0</v>
      </c>
    </row>
    <row r="67" spans="1:31" ht="12.75">
      <c r="A67" s="62"/>
      <c r="B67" s="105"/>
      <c r="C67" s="189"/>
      <c r="D67" s="190"/>
      <c r="E67" s="155"/>
      <c r="F67" s="38"/>
      <c r="G67" s="37"/>
      <c r="H67" s="25"/>
      <c r="I67" s="20">
        <f t="shared" si="17"/>
      </c>
      <c r="J67" s="25"/>
      <c r="K67" s="20">
        <f t="shared" si="18"/>
      </c>
      <c r="O67" s="122">
        <f t="shared" si="19"/>
        <v>0</v>
      </c>
      <c r="P67" s="73">
        <f t="shared" si="20"/>
        <v>0</v>
      </c>
      <c r="Q67" s="73">
        <f t="shared" si="21"/>
        <v>0</v>
      </c>
      <c r="R67" s="73">
        <f t="shared" si="22"/>
        <v>0</v>
      </c>
      <c r="S67" s="73">
        <f t="shared" si="23"/>
        <v>0</v>
      </c>
      <c r="U67" s="122">
        <f t="shared" si="24"/>
        <v>0</v>
      </c>
      <c r="V67" s="73">
        <f t="shared" si="25"/>
        <v>0</v>
      </c>
      <c r="W67" s="73">
        <f t="shared" si="26"/>
        <v>0</v>
      </c>
      <c r="X67" s="73">
        <f t="shared" si="27"/>
        <v>0</v>
      </c>
      <c r="Y67" s="73">
        <f t="shared" si="28"/>
        <v>0</v>
      </c>
      <c r="AA67" s="122">
        <f t="shared" si="29"/>
        <v>0</v>
      </c>
      <c r="AB67" s="73">
        <f t="shared" si="30"/>
        <v>0</v>
      </c>
      <c r="AC67" s="73">
        <f t="shared" si="31"/>
        <v>0</v>
      </c>
      <c r="AD67" s="73">
        <f t="shared" si="32"/>
        <v>0</v>
      </c>
      <c r="AE67" s="73">
        <f t="shared" si="33"/>
        <v>0</v>
      </c>
    </row>
    <row r="68" spans="1:31" ht="12.75">
      <c r="A68" s="62"/>
      <c r="B68" s="105"/>
      <c r="C68" s="189"/>
      <c r="D68" s="190"/>
      <c r="E68" s="155"/>
      <c r="F68" s="38"/>
      <c r="G68" s="37"/>
      <c r="H68" s="25"/>
      <c r="I68" s="20">
        <f t="shared" si="17"/>
      </c>
      <c r="J68" s="25"/>
      <c r="K68" s="20">
        <f t="shared" si="18"/>
      </c>
      <c r="O68" s="122">
        <f t="shared" si="19"/>
        <v>0</v>
      </c>
      <c r="P68" s="73">
        <f t="shared" si="20"/>
        <v>0</v>
      </c>
      <c r="Q68" s="73">
        <f t="shared" si="21"/>
        <v>0</v>
      </c>
      <c r="R68" s="73">
        <f t="shared" si="22"/>
        <v>0</v>
      </c>
      <c r="S68" s="73">
        <f t="shared" si="23"/>
        <v>0</v>
      </c>
      <c r="U68" s="122">
        <f t="shared" si="24"/>
        <v>0</v>
      </c>
      <c r="V68" s="73">
        <f t="shared" si="25"/>
        <v>0</v>
      </c>
      <c r="W68" s="73">
        <f t="shared" si="26"/>
        <v>0</v>
      </c>
      <c r="X68" s="73">
        <f t="shared" si="27"/>
        <v>0</v>
      </c>
      <c r="Y68" s="73">
        <f t="shared" si="28"/>
        <v>0</v>
      </c>
      <c r="AA68" s="122">
        <f t="shared" si="29"/>
        <v>0</v>
      </c>
      <c r="AB68" s="73">
        <f t="shared" si="30"/>
        <v>0</v>
      </c>
      <c r="AC68" s="73">
        <f t="shared" si="31"/>
        <v>0</v>
      </c>
      <c r="AD68" s="73">
        <f t="shared" si="32"/>
        <v>0</v>
      </c>
      <c r="AE68" s="73">
        <f t="shared" si="33"/>
        <v>0</v>
      </c>
    </row>
    <row r="69" spans="1:31" ht="12.75">
      <c r="A69" s="62"/>
      <c r="B69" s="105"/>
      <c r="C69" s="189"/>
      <c r="D69" s="190"/>
      <c r="E69" s="155"/>
      <c r="F69" s="38"/>
      <c r="G69" s="37"/>
      <c r="H69" s="25"/>
      <c r="I69" s="20">
        <f t="shared" si="17"/>
      </c>
      <c r="J69" s="25"/>
      <c r="K69" s="20">
        <f t="shared" si="18"/>
      </c>
      <c r="O69" s="122">
        <f t="shared" si="19"/>
        <v>0</v>
      </c>
      <c r="P69" s="73">
        <f t="shared" si="20"/>
        <v>0</v>
      </c>
      <c r="Q69" s="73">
        <f t="shared" si="21"/>
        <v>0</v>
      </c>
      <c r="R69" s="73">
        <f t="shared" si="22"/>
        <v>0</v>
      </c>
      <c r="S69" s="73">
        <f t="shared" si="23"/>
        <v>0</v>
      </c>
      <c r="U69" s="122">
        <f t="shared" si="24"/>
        <v>0</v>
      </c>
      <c r="V69" s="73">
        <f t="shared" si="25"/>
        <v>0</v>
      </c>
      <c r="W69" s="73">
        <f t="shared" si="26"/>
        <v>0</v>
      </c>
      <c r="X69" s="73">
        <f t="shared" si="27"/>
        <v>0</v>
      </c>
      <c r="Y69" s="73">
        <f t="shared" si="28"/>
        <v>0</v>
      </c>
      <c r="AA69" s="122">
        <f t="shared" si="29"/>
        <v>0</v>
      </c>
      <c r="AB69" s="73">
        <f t="shared" si="30"/>
        <v>0</v>
      </c>
      <c r="AC69" s="73">
        <f t="shared" si="31"/>
        <v>0</v>
      </c>
      <c r="AD69" s="73">
        <f t="shared" si="32"/>
        <v>0</v>
      </c>
      <c r="AE69" s="73">
        <f t="shared" si="33"/>
        <v>0</v>
      </c>
    </row>
    <row r="70" spans="1:31" ht="12.75">
      <c r="A70" s="62"/>
      <c r="B70" s="105"/>
      <c r="C70" s="189"/>
      <c r="D70" s="190"/>
      <c r="E70" s="155"/>
      <c r="F70" s="41"/>
      <c r="G70" s="37"/>
      <c r="H70" s="25"/>
      <c r="I70" s="20">
        <f t="shared" si="17"/>
      </c>
      <c r="J70" s="25"/>
      <c r="K70" s="20">
        <f t="shared" si="18"/>
      </c>
      <c r="O70" s="122">
        <f t="shared" si="19"/>
        <v>0</v>
      </c>
      <c r="P70" s="73">
        <f t="shared" si="20"/>
        <v>0</v>
      </c>
      <c r="Q70" s="73">
        <f t="shared" si="21"/>
        <v>0</v>
      </c>
      <c r="R70" s="73">
        <f t="shared" si="22"/>
        <v>0</v>
      </c>
      <c r="S70" s="73">
        <f t="shared" si="23"/>
        <v>0</v>
      </c>
      <c r="U70" s="122">
        <f t="shared" si="24"/>
        <v>0</v>
      </c>
      <c r="V70" s="73">
        <f t="shared" si="25"/>
        <v>0</v>
      </c>
      <c r="W70" s="73">
        <f t="shared" si="26"/>
        <v>0</v>
      </c>
      <c r="X70" s="73">
        <f t="shared" si="27"/>
        <v>0</v>
      </c>
      <c r="Y70" s="73">
        <f t="shared" si="28"/>
        <v>0</v>
      </c>
      <c r="AA70" s="122">
        <f t="shared" si="29"/>
        <v>0</v>
      </c>
      <c r="AB70" s="73">
        <f t="shared" si="30"/>
        <v>0</v>
      </c>
      <c r="AC70" s="73">
        <f t="shared" si="31"/>
        <v>0</v>
      </c>
      <c r="AD70" s="73">
        <f t="shared" si="32"/>
        <v>0</v>
      </c>
      <c r="AE70" s="73">
        <f t="shared" si="33"/>
        <v>0</v>
      </c>
    </row>
    <row r="71" spans="1:31" ht="12.75">
      <c r="A71" s="62"/>
      <c r="B71" s="105"/>
      <c r="C71" s="189"/>
      <c r="D71" s="190"/>
      <c r="E71" s="155"/>
      <c r="F71" s="36"/>
      <c r="G71" s="37"/>
      <c r="H71" s="25"/>
      <c r="I71" s="20">
        <f t="shared" si="17"/>
      </c>
      <c r="J71" s="25"/>
      <c r="K71" s="20">
        <f t="shared" si="18"/>
      </c>
      <c r="O71" s="122">
        <f t="shared" si="19"/>
        <v>0</v>
      </c>
      <c r="P71" s="73">
        <f t="shared" si="20"/>
        <v>0</v>
      </c>
      <c r="Q71" s="73">
        <f t="shared" si="21"/>
        <v>0</v>
      </c>
      <c r="R71" s="73">
        <f t="shared" si="22"/>
        <v>0</v>
      </c>
      <c r="S71" s="73">
        <f t="shared" si="23"/>
        <v>0</v>
      </c>
      <c r="U71" s="122">
        <f t="shared" si="24"/>
        <v>0</v>
      </c>
      <c r="V71" s="73">
        <f t="shared" si="25"/>
        <v>0</v>
      </c>
      <c r="W71" s="73">
        <f t="shared" si="26"/>
        <v>0</v>
      </c>
      <c r="X71" s="73">
        <f t="shared" si="27"/>
        <v>0</v>
      </c>
      <c r="Y71" s="73">
        <f t="shared" si="28"/>
        <v>0</v>
      </c>
      <c r="AA71" s="122">
        <f t="shared" si="29"/>
        <v>0</v>
      </c>
      <c r="AB71" s="73">
        <f t="shared" si="30"/>
        <v>0</v>
      </c>
      <c r="AC71" s="73">
        <f t="shared" si="31"/>
        <v>0</v>
      </c>
      <c r="AD71" s="73">
        <f t="shared" si="32"/>
        <v>0</v>
      </c>
      <c r="AE71" s="73">
        <f t="shared" si="33"/>
        <v>0</v>
      </c>
    </row>
    <row r="72" spans="1:31" ht="12.75">
      <c r="A72" s="62"/>
      <c r="B72" s="105"/>
      <c r="C72" s="189"/>
      <c r="D72" s="190"/>
      <c r="E72" s="155"/>
      <c r="F72" s="38"/>
      <c r="G72" s="37"/>
      <c r="H72" s="25"/>
      <c r="I72" s="20">
        <f t="shared" si="17"/>
      </c>
      <c r="J72" s="25"/>
      <c r="K72" s="20">
        <f t="shared" si="18"/>
      </c>
      <c r="O72" s="122">
        <f t="shared" si="19"/>
        <v>0</v>
      </c>
      <c r="P72" s="73">
        <f t="shared" si="20"/>
        <v>0</v>
      </c>
      <c r="Q72" s="73">
        <f t="shared" si="21"/>
        <v>0</v>
      </c>
      <c r="R72" s="73">
        <f t="shared" si="22"/>
        <v>0</v>
      </c>
      <c r="S72" s="73">
        <f t="shared" si="23"/>
        <v>0</v>
      </c>
      <c r="U72" s="122">
        <f t="shared" si="24"/>
        <v>0</v>
      </c>
      <c r="V72" s="73">
        <f t="shared" si="25"/>
        <v>0</v>
      </c>
      <c r="W72" s="73">
        <f t="shared" si="26"/>
        <v>0</v>
      </c>
      <c r="X72" s="73">
        <f t="shared" si="27"/>
        <v>0</v>
      </c>
      <c r="Y72" s="73">
        <f t="shared" si="28"/>
        <v>0</v>
      </c>
      <c r="AA72" s="122">
        <f t="shared" si="29"/>
        <v>0</v>
      </c>
      <c r="AB72" s="73">
        <f t="shared" si="30"/>
        <v>0</v>
      </c>
      <c r="AC72" s="73">
        <f t="shared" si="31"/>
        <v>0</v>
      </c>
      <c r="AD72" s="73">
        <f t="shared" si="32"/>
        <v>0</v>
      </c>
      <c r="AE72" s="73">
        <f t="shared" si="33"/>
        <v>0</v>
      </c>
    </row>
    <row r="73" spans="1:31" ht="12.75">
      <c r="A73" s="62"/>
      <c r="B73" s="105"/>
      <c r="C73" s="189"/>
      <c r="D73" s="190"/>
      <c r="E73" s="155"/>
      <c r="F73" s="38"/>
      <c r="G73" s="37"/>
      <c r="H73" s="25"/>
      <c r="I73" s="20">
        <f t="shared" si="17"/>
      </c>
      <c r="J73" s="25"/>
      <c r="K73" s="20">
        <f>IF(G73&gt;0,G73-J73,"")</f>
      </c>
      <c r="O73" s="122">
        <f>IF(E73="Landerwerb",G73,0)</f>
        <v>0</v>
      </c>
      <c r="P73" s="73">
        <f>IF(E73="Bauarbeiten",G73,0)</f>
        <v>0</v>
      </c>
      <c r="Q73" s="73">
        <f>IF(E73="Projekt und Bauleitung",G73,0)</f>
        <v>0</v>
      </c>
      <c r="R73" s="73">
        <f>IF(E73="Vermessung und Vermarchung",G73,0)</f>
        <v>0</v>
      </c>
      <c r="S73" s="73">
        <f>IF(E73="Verschiedenes",G73,0)</f>
        <v>0</v>
      </c>
      <c r="U73" s="122">
        <f>IF(E73="Landerwerb",H73,0)</f>
        <v>0</v>
      </c>
      <c r="V73" s="73">
        <f>IF(E73="Bauarbeiten",H73,0)</f>
        <v>0</v>
      </c>
      <c r="W73" s="73">
        <f>IF(E73="Projekt und Bauleitung",H73,0)</f>
        <v>0</v>
      </c>
      <c r="X73" s="73">
        <f>IF(E73="Vermessung und Vermarchung",H73,0)</f>
        <v>0</v>
      </c>
      <c r="Y73" s="73">
        <f>IF(E73="Verschiedenes",H73,0)</f>
        <v>0</v>
      </c>
      <c r="AA73" s="122">
        <f>IF(E73="Landerwerb",J73,0)</f>
        <v>0</v>
      </c>
      <c r="AB73" s="73">
        <f>IF(E73="Bauarbeiten",J73,0)</f>
        <v>0</v>
      </c>
      <c r="AC73" s="73">
        <f>IF(E73="Projekt und Bauleitung",J73,0)</f>
        <v>0</v>
      </c>
      <c r="AD73" s="73">
        <f>IF(E73="Vermessung und Vermarchung",J73,0)</f>
        <v>0</v>
      </c>
      <c r="AE73" s="73">
        <f>IF(E73="Verschiedenes",J73,0)</f>
        <v>0</v>
      </c>
    </row>
    <row r="74" spans="1:31" ht="12.75">
      <c r="A74" s="62"/>
      <c r="B74" s="105"/>
      <c r="C74" s="189"/>
      <c r="D74" s="190"/>
      <c r="E74" s="155"/>
      <c r="F74" s="38"/>
      <c r="G74" s="37"/>
      <c r="H74" s="25"/>
      <c r="I74" s="20">
        <f t="shared" si="17"/>
      </c>
      <c r="J74" s="25"/>
      <c r="K74" s="20">
        <f t="shared" si="18"/>
      </c>
      <c r="O74" s="122">
        <f>IF(E74="Landerwerb",G74,0)</f>
        <v>0</v>
      </c>
      <c r="P74" s="73">
        <f>IF(E74="Bauarbeiten",G74,0)</f>
        <v>0</v>
      </c>
      <c r="Q74" s="73">
        <f>IF(E74="Projekt und Bauleitung",G74,0)</f>
        <v>0</v>
      </c>
      <c r="R74" s="73">
        <f>IF(E74="Vermessung und Vermarchung",G74,0)</f>
        <v>0</v>
      </c>
      <c r="S74" s="73">
        <f>IF(E74="Verschiedenes",G74,0)</f>
        <v>0</v>
      </c>
      <c r="U74" s="122">
        <f>IF(E74="Landerwerb",H74,0)</f>
        <v>0</v>
      </c>
      <c r="V74" s="73">
        <f>IF(E74="Bauarbeiten",H74,0)</f>
        <v>0</v>
      </c>
      <c r="W74" s="73">
        <f>IF(E74="Projekt und Bauleitung",H74,0)</f>
        <v>0</v>
      </c>
      <c r="X74" s="73">
        <f>IF(E74="Vermessung und Vermarchung",H74,0)</f>
        <v>0</v>
      </c>
      <c r="Y74" s="73">
        <f>IF(E74="Verschiedenes",H74,0)</f>
        <v>0</v>
      </c>
      <c r="AA74" s="122">
        <f>IF(E74="Landerwerb",J74,0)</f>
        <v>0</v>
      </c>
      <c r="AB74" s="73">
        <f>IF(E74="Bauarbeiten",J74,0)</f>
        <v>0</v>
      </c>
      <c r="AC74" s="73">
        <f>IF(E74="Projekt und Bauleitung",J74,0)</f>
        <v>0</v>
      </c>
      <c r="AD74" s="73">
        <f>IF(E74="Vermessung und Vermarchung",J74,0)</f>
        <v>0</v>
      </c>
      <c r="AE74" s="73">
        <f>IF(E74="Verschiedenes",J74,0)</f>
        <v>0</v>
      </c>
    </row>
    <row r="75" spans="1:31" ht="12.75">
      <c r="A75" s="62"/>
      <c r="B75" s="105"/>
      <c r="C75" s="189"/>
      <c r="D75" s="190"/>
      <c r="E75" s="155"/>
      <c r="F75" s="38"/>
      <c r="G75" s="37"/>
      <c r="H75" s="25"/>
      <c r="I75" s="20">
        <f t="shared" si="17"/>
      </c>
      <c r="J75" s="25"/>
      <c r="K75" s="20">
        <f t="shared" si="18"/>
      </c>
      <c r="O75" s="122">
        <f>IF(E75="Landerwerb",G75,0)</f>
        <v>0</v>
      </c>
      <c r="P75" s="73">
        <f>IF(E75="Bauarbeiten",G75,0)</f>
        <v>0</v>
      </c>
      <c r="Q75" s="73">
        <f>IF(E75="Projekt und Bauleitung",G75,0)</f>
        <v>0</v>
      </c>
      <c r="R75" s="73">
        <f>IF(E75="Vermessung und Vermarchung",G75,0)</f>
        <v>0</v>
      </c>
      <c r="S75" s="73">
        <f>IF(E75="Verschiedenes",G75,0)</f>
        <v>0</v>
      </c>
      <c r="U75" s="122">
        <f>IF(E75="Landerwerb",H75,0)</f>
        <v>0</v>
      </c>
      <c r="V75" s="73">
        <f>IF(E75="Bauarbeiten",H75,0)</f>
        <v>0</v>
      </c>
      <c r="W75" s="73">
        <f>IF(E75="Projekt und Bauleitung",H75,0)</f>
        <v>0</v>
      </c>
      <c r="X75" s="73">
        <f>IF(E75="Vermessung und Vermarchung",H75,0)</f>
        <v>0</v>
      </c>
      <c r="Y75" s="73">
        <f>IF(E75="Verschiedenes",H75,0)</f>
        <v>0</v>
      </c>
      <c r="AA75" s="122">
        <f>IF(E75="Landerwerb",J75,0)</f>
        <v>0</v>
      </c>
      <c r="AB75" s="73">
        <f>IF(E75="Bauarbeiten",J75,0)</f>
        <v>0</v>
      </c>
      <c r="AC75" s="73">
        <f>IF(E75="Projekt und Bauleitung",J75,0)</f>
        <v>0</v>
      </c>
      <c r="AD75" s="73">
        <f>IF(E75="Vermessung und Vermarchung",J75,0)</f>
        <v>0</v>
      </c>
      <c r="AE75" s="73">
        <f>IF(E75="Verschiedenes",J75,0)</f>
        <v>0</v>
      </c>
    </row>
    <row r="76" spans="1:31" ht="12.75">
      <c r="A76" s="62"/>
      <c r="B76" s="105"/>
      <c r="C76" s="189"/>
      <c r="D76" s="190"/>
      <c r="E76" s="155"/>
      <c r="F76" s="38"/>
      <c r="G76" s="37"/>
      <c r="H76" s="25"/>
      <c r="I76" s="20">
        <f t="shared" si="17"/>
      </c>
      <c r="J76" s="25"/>
      <c r="K76" s="20">
        <f t="shared" si="18"/>
      </c>
      <c r="O76" s="122">
        <f t="shared" si="19"/>
        <v>0</v>
      </c>
      <c r="P76" s="73">
        <f t="shared" si="20"/>
        <v>0</v>
      </c>
      <c r="Q76" s="73">
        <f t="shared" si="21"/>
        <v>0</v>
      </c>
      <c r="R76" s="73">
        <f t="shared" si="22"/>
        <v>0</v>
      </c>
      <c r="S76" s="73">
        <f t="shared" si="23"/>
        <v>0</v>
      </c>
      <c r="U76" s="122">
        <f t="shared" si="24"/>
        <v>0</v>
      </c>
      <c r="V76" s="73">
        <f t="shared" si="25"/>
        <v>0</v>
      </c>
      <c r="W76" s="73">
        <f t="shared" si="26"/>
        <v>0</v>
      </c>
      <c r="X76" s="73">
        <f t="shared" si="27"/>
        <v>0</v>
      </c>
      <c r="Y76" s="73">
        <f t="shared" si="28"/>
        <v>0</v>
      </c>
      <c r="AA76" s="122">
        <f t="shared" si="29"/>
        <v>0</v>
      </c>
      <c r="AB76" s="73">
        <f t="shared" si="30"/>
        <v>0</v>
      </c>
      <c r="AC76" s="73">
        <f t="shared" si="31"/>
        <v>0</v>
      </c>
      <c r="AD76" s="73">
        <f t="shared" si="32"/>
        <v>0</v>
      </c>
      <c r="AE76" s="73">
        <f t="shared" si="33"/>
        <v>0</v>
      </c>
    </row>
    <row r="77" spans="1:31" ht="12.75">
      <c r="A77" s="62"/>
      <c r="B77" s="105"/>
      <c r="C77" s="189"/>
      <c r="D77" s="190"/>
      <c r="E77" s="155"/>
      <c r="F77" s="38"/>
      <c r="G77" s="37"/>
      <c r="H77" s="25"/>
      <c r="I77" s="20">
        <f t="shared" si="17"/>
      </c>
      <c r="J77" s="25"/>
      <c r="K77" s="20">
        <f t="shared" si="18"/>
      </c>
      <c r="O77" s="122">
        <f t="shared" si="19"/>
        <v>0</v>
      </c>
      <c r="P77" s="73">
        <f t="shared" si="20"/>
        <v>0</v>
      </c>
      <c r="Q77" s="73">
        <f t="shared" si="21"/>
        <v>0</v>
      </c>
      <c r="R77" s="73">
        <f t="shared" si="22"/>
        <v>0</v>
      </c>
      <c r="S77" s="73">
        <f t="shared" si="23"/>
        <v>0</v>
      </c>
      <c r="U77" s="122">
        <f t="shared" si="24"/>
        <v>0</v>
      </c>
      <c r="V77" s="73">
        <f t="shared" si="25"/>
        <v>0</v>
      </c>
      <c r="W77" s="73">
        <f t="shared" si="26"/>
        <v>0</v>
      </c>
      <c r="X77" s="73">
        <f t="shared" si="27"/>
        <v>0</v>
      </c>
      <c r="Y77" s="73">
        <f t="shared" si="28"/>
        <v>0</v>
      </c>
      <c r="AA77" s="122">
        <f t="shared" si="29"/>
        <v>0</v>
      </c>
      <c r="AB77" s="73">
        <f t="shared" si="30"/>
        <v>0</v>
      </c>
      <c r="AC77" s="73">
        <f t="shared" si="31"/>
        <v>0</v>
      </c>
      <c r="AD77" s="73">
        <f t="shared" si="32"/>
        <v>0</v>
      </c>
      <c r="AE77" s="73">
        <f t="shared" si="33"/>
        <v>0</v>
      </c>
    </row>
    <row r="78" spans="1:31" ht="12.75">
      <c r="A78" s="62"/>
      <c r="B78" s="105"/>
      <c r="C78" s="189"/>
      <c r="D78" s="190"/>
      <c r="E78" s="155"/>
      <c r="F78" s="38"/>
      <c r="G78" s="37"/>
      <c r="H78" s="25"/>
      <c r="I78" s="20">
        <f t="shared" si="17"/>
      </c>
      <c r="J78" s="25"/>
      <c r="K78" s="20">
        <f t="shared" si="18"/>
      </c>
      <c r="O78" s="122">
        <f t="shared" si="19"/>
        <v>0</v>
      </c>
      <c r="P78" s="73">
        <f t="shared" si="20"/>
        <v>0</v>
      </c>
      <c r="Q78" s="73">
        <f t="shared" si="21"/>
        <v>0</v>
      </c>
      <c r="R78" s="73">
        <f t="shared" si="22"/>
        <v>0</v>
      </c>
      <c r="S78" s="73">
        <f t="shared" si="23"/>
        <v>0</v>
      </c>
      <c r="U78" s="122">
        <f t="shared" si="24"/>
        <v>0</v>
      </c>
      <c r="V78" s="73">
        <f t="shared" si="25"/>
        <v>0</v>
      </c>
      <c r="W78" s="73">
        <f t="shared" si="26"/>
        <v>0</v>
      </c>
      <c r="X78" s="73">
        <f t="shared" si="27"/>
        <v>0</v>
      </c>
      <c r="Y78" s="73">
        <f t="shared" si="28"/>
        <v>0</v>
      </c>
      <c r="AA78" s="122">
        <f t="shared" si="29"/>
        <v>0</v>
      </c>
      <c r="AB78" s="73">
        <f t="shared" si="30"/>
        <v>0</v>
      </c>
      <c r="AC78" s="73">
        <f t="shared" si="31"/>
        <v>0</v>
      </c>
      <c r="AD78" s="73">
        <f t="shared" si="32"/>
        <v>0</v>
      </c>
      <c r="AE78" s="73">
        <f t="shared" si="33"/>
        <v>0</v>
      </c>
    </row>
    <row r="79" spans="1:31" ht="12.75">
      <c r="A79" s="62"/>
      <c r="B79" s="105"/>
      <c r="C79" s="189"/>
      <c r="D79" s="190"/>
      <c r="E79" s="155"/>
      <c r="F79" s="38"/>
      <c r="G79" s="37"/>
      <c r="H79" s="25"/>
      <c r="I79" s="20">
        <f t="shared" si="17"/>
      </c>
      <c r="J79" s="25"/>
      <c r="K79" s="20">
        <f t="shared" si="18"/>
      </c>
      <c r="O79" s="122">
        <f t="shared" si="19"/>
        <v>0</v>
      </c>
      <c r="P79" s="73">
        <f t="shared" si="20"/>
        <v>0</v>
      </c>
      <c r="Q79" s="73">
        <f t="shared" si="21"/>
        <v>0</v>
      </c>
      <c r="R79" s="73">
        <f t="shared" si="22"/>
        <v>0</v>
      </c>
      <c r="S79" s="73">
        <f t="shared" si="23"/>
        <v>0</v>
      </c>
      <c r="U79" s="122">
        <f t="shared" si="24"/>
        <v>0</v>
      </c>
      <c r="V79" s="73">
        <f t="shared" si="25"/>
        <v>0</v>
      </c>
      <c r="W79" s="73">
        <f t="shared" si="26"/>
        <v>0</v>
      </c>
      <c r="X79" s="73">
        <f t="shared" si="27"/>
        <v>0</v>
      </c>
      <c r="Y79" s="73">
        <f t="shared" si="28"/>
        <v>0</v>
      </c>
      <c r="AA79" s="122">
        <f t="shared" si="29"/>
        <v>0</v>
      </c>
      <c r="AB79" s="73">
        <f t="shared" si="30"/>
        <v>0</v>
      </c>
      <c r="AC79" s="73">
        <f t="shared" si="31"/>
        <v>0</v>
      </c>
      <c r="AD79" s="73">
        <f t="shared" si="32"/>
        <v>0</v>
      </c>
      <c r="AE79" s="73">
        <f t="shared" si="33"/>
        <v>0</v>
      </c>
    </row>
    <row r="80" spans="1:31" ht="12.75">
      <c r="A80" s="63"/>
      <c r="B80" s="106"/>
      <c r="C80" s="189"/>
      <c r="D80" s="190"/>
      <c r="E80" s="155"/>
      <c r="F80" s="39"/>
      <c r="G80" s="40"/>
      <c r="H80" s="27"/>
      <c r="I80" s="22">
        <f t="shared" si="17"/>
      </c>
      <c r="J80" s="27"/>
      <c r="K80" s="22">
        <f t="shared" si="18"/>
      </c>
      <c r="O80" s="122">
        <f t="shared" si="19"/>
        <v>0</v>
      </c>
      <c r="P80" s="73">
        <f t="shared" si="20"/>
        <v>0</v>
      </c>
      <c r="Q80" s="73">
        <f t="shared" si="21"/>
        <v>0</v>
      </c>
      <c r="R80" s="73">
        <f t="shared" si="22"/>
        <v>0</v>
      </c>
      <c r="S80" s="73">
        <f t="shared" si="23"/>
        <v>0</v>
      </c>
      <c r="U80" s="122">
        <f t="shared" si="24"/>
        <v>0</v>
      </c>
      <c r="V80" s="73">
        <f t="shared" si="25"/>
        <v>0</v>
      </c>
      <c r="W80" s="73">
        <f t="shared" si="26"/>
        <v>0</v>
      </c>
      <c r="X80" s="73">
        <f t="shared" si="27"/>
        <v>0</v>
      </c>
      <c r="Y80" s="73">
        <f t="shared" si="28"/>
        <v>0</v>
      </c>
      <c r="AA80" s="122">
        <f t="shared" si="29"/>
        <v>0</v>
      </c>
      <c r="AB80" s="73">
        <f t="shared" si="30"/>
        <v>0</v>
      </c>
      <c r="AC80" s="73">
        <f t="shared" si="31"/>
        <v>0</v>
      </c>
      <c r="AD80" s="73">
        <f t="shared" si="32"/>
        <v>0</v>
      </c>
      <c r="AE80" s="73">
        <f t="shared" si="33"/>
        <v>0</v>
      </c>
    </row>
    <row r="81" spans="1:31" s="15" customFormat="1" ht="22.5" customHeight="1" thickBot="1">
      <c r="A81" s="16"/>
      <c r="B81" s="16"/>
      <c r="C81" s="203" t="s">
        <v>10</v>
      </c>
      <c r="D81" s="204"/>
      <c r="E81" s="156"/>
      <c r="F81" s="111"/>
      <c r="G81" s="17">
        <f>SUM(G50:G80)</f>
        <v>0</v>
      </c>
      <c r="H81" s="17">
        <f>SUM(H50:H80)</f>
        <v>0</v>
      </c>
      <c r="I81" s="17">
        <f>SUM(I50:I80)</f>
        <v>0</v>
      </c>
      <c r="J81" s="17">
        <f>SUM(J50:J80)</f>
        <v>0</v>
      </c>
      <c r="K81" s="17">
        <f>SUM(K50:K80)</f>
        <v>0</v>
      </c>
      <c r="N81" s="120" t="s">
        <v>10</v>
      </c>
      <c r="O81" s="17">
        <f>SUM(O50:O80)</f>
        <v>0</v>
      </c>
      <c r="P81" s="17">
        <f aca="true" t="shared" si="34" ref="P81:U81">SUM(P50:P80)</f>
        <v>0</v>
      </c>
      <c r="Q81" s="17">
        <f t="shared" si="34"/>
        <v>0</v>
      </c>
      <c r="R81" s="17">
        <f t="shared" si="34"/>
        <v>0</v>
      </c>
      <c r="S81" s="17">
        <f t="shared" si="34"/>
        <v>0</v>
      </c>
      <c r="T81" s="1"/>
      <c r="U81" s="17">
        <f t="shared" si="34"/>
        <v>0</v>
      </c>
      <c r="V81" s="17">
        <f>SUM(V50:V80)</f>
        <v>0</v>
      </c>
      <c r="W81" s="17">
        <f>SUM(W50:W80)</f>
        <v>0</v>
      </c>
      <c r="X81" s="17">
        <f>SUM(X50:X80)</f>
        <v>0</v>
      </c>
      <c r="Y81" s="17">
        <f>SUM(Y50:Y80)</f>
        <v>0</v>
      </c>
      <c r="Z81" s="1"/>
      <c r="AA81" s="17">
        <f>SUM(AA50:AA80)</f>
        <v>0</v>
      </c>
      <c r="AB81" s="17">
        <f>SUM(AB50:AB80)</f>
        <v>0</v>
      </c>
      <c r="AC81" s="17">
        <f>SUM(AC50:AC80)</f>
        <v>0</v>
      </c>
      <c r="AD81" s="17">
        <f>SUM(AD50:AD80)</f>
        <v>0</v>
      </c>
      <c r="AE81" s="17">
        <f>SUM(AE50:AE80)</f>
        <v>0</v>
      </c>
    </row>
    <row r="82" spans="1:11" s="3" customFormat="1" ht="12.75" customHeight="1" thickTop="1">
      <c r="A82" s="65" t="s">
        <v>27</v>
      </c>
      <c r="B82" s="2"/>
      <c r="C82" s="112" t="str">
        <f>C42</f>
        <v>Gemeinde</v>
      </c>
      <c r="D82" s="112"/>
      <c r="E82" s="112"/>
      <c r="F82" s="112"/>
      <c r="G82" s="161" t="str">
        <f>$G$1</f>
        <v>x Teil-/Schluss-</v>
      </c>
      <c r="H82" s="7" t="s">
        <v>21</v>
      </c>
      <c r="I82" s="10" t="str">
        <f>IF($I$1="","",$I$1)</f>
        <v>zu BAFU x/...</v>
      </c>
      <c r="J82" s="1"/>
      <c r="K82" s="2"/>
    </row>
    <row r="83" spans="1:11" ht="12.75" customHeight="1">
      <c r="A83" s="3" t="s">
        <v>22</v>
      </c>
      <c r="C83" s="199" t="str">
        <f>C43</f>
        <v>Objekt</v>
      </c>
      <c r="D83" s="112"/>
      <c r="E83" s="112"/>
      <c r="F83" s="112"/>
      <c r="G83" s="112"/>
      <c r="H83" s="52"/>
      <c r="I83" s="7"/>
      <c r="J83" s="53"/>
      <c r="K83" s="74"/>
    </row>
    <row r="84" spans="1:9" ht="12.75" customHeight="1">
      <c r="A84" s="3"/>
      <c r="C84" s="162" t="str">
        <f>C44</f>
        <v>Abschnitt 2</v>
      </c>
      <c r="D84" s="163"/>
      <c r="E84" s="163"/>
      <c r="F84" s="163"/>
      <c r="G84" s="163"/>
      <c r="H84" s="7"/>
      <c r="I84" s="7"/>
    </row>
    <row r="85" spans="1:11" ht="12.75" customHeight="1">
      <c r="A85" s="3" t="s">
        <v>23</v>
      </c>
      <c r="B85" s="55"/>
      <c r="C85" s="313">
        <f>Zusammenstellung!C87</f>
        <v>0</v>
      </c>
      <c r="D85" s="315"/>
      <c r="E85" s="75">
        <f>$E$4</f>
        <v>1</v>
      </c>
      <c r="F85" s="75"/>
      <c r="H85" s="6"/>
      <c r="I85" s="54"/>
      <c r="K85" s="55"/>
    </row>
    <row r="86" spans="1:11" ht="12.75" customHeight="1">
      <c r="A86" s="1" t="str">
        <f>$A$5</f>
        <v>BAFU-Verfügung-Nr.:</v>
      </c>
      <c r="C86" s="268">
        <f>IF(Zusammenstellung!C88="","",Zusammenstellung!C88)</f>
      </c>
      <c r="D86" s="316"/>
      <c r="E86" s="75">
        <f>$E$5</f>
      </c>
      <c r="F86" s="75"/>
      <c r="H86" s="4"/>
      <c r="I86" s="56"/>
      <c r="J86" s="4" t="s">
        <v>24</v>
      </c>
      <c r="K86" s="69">
        <f>K46+1</f>
        <v>3</v>
      </c>
    </row>
    <row r="87" spans="1:11" ht="12.75" customHeight="1">
      <c r="A87" s="283" t="s">
        <v>6</v>
      </c>
      <c r="B87" s="283" t="s">
        <v>0</v>
      </c>
      <c r="C87" s="286" t="s">
        <v>7</v>
      </c>
      <c r="D87" s="287"/>
      <c r="E87" s="295" t="s">
        <v>40</v>
      </c>
      <c r="F87" s="298" t="s">
        <v>8</v>
      </c>
      <c r="G87" s="292" t="s">
        <v>5</v>
      </c>
      <c r="H87" s="293"/>
      <c r="I87" s="293"/>
      <c r="J87" s="293"/>
      <c r="K87" s="294"/>
    </row>
    <row r="88" spans="1:31" ht="11.25" customHeight="1">
      <c r="A88" s="284"/>
      <c r="B88" s="284"/>
      <c r="C88" s="288"/>
      <c r="D88" s="289"/>
      <c r="E88" s="296"/>
      <c r="F88" s="299"/>
      <c r="G88" s="283" t="s">
        <v>1</v>
      </c>
      <c r="H88" s="283" t="s">
        <v>2</v>
      </c>
      <c r="I88" s="283" t="s">
        <v>3</v>
      </c>
      <c r="J88" s="275" t="s">
        <v>19</v>
      </c>
      <c r="K88" s="275" t="s">
        <v>20</v>
      </c>
      <c r="O88" s="193" t="s">
        <v>29</v>
      </c>
      <c r="P88" s="194"/>
      <c r="Q88" s="194"/>
      <c r="R88" s="194"/>
      <c r="S88" s="196"/>
      <c r="U88" s="193" t="s">
        <v>42</v>
      </c>
      <c r="V88" s="194"/>
      <c r="W88" s="194"/>
      <c r="X88" s="194"/>
      <c r="Y88" s="196"/>
      <c r="AA88" s="193" t="s">
        <v>43</v>
      </c>
      <c r="AB88" s="194"/>
      <c r="AC88" s="194"/>
      <c r="AD88" s="194"/>
      <c r="AE88" s="196"/>
    </row>
    <row r="89" spans="1:31" ht="11.25" customHeight="1">
      <c r="A89" s="285"/>
      <c r="B89" s="285"/>
      <c r="C89" s="290"/>
      <c r="D89" s="291"/>
      <c r="E89" s="297"/>
      <c r="F89" s="300"/>
      <c r="G89" s="285"/>
      <c r="H89" s="285"/>
      <c r="I89" s="285"/>
      <c r="J89" s="276"/>
      <c r="K89" s="276"/>
      <c r="O89" s="118" t="s">
        <v>14</v>
      </c>
      <c r="P89" s="119" t="s">
        <v>16</v>
      </c>
      <c r="Q89" s="119" t="s">
        <v>15</v>
      </c>
      <c r="R89" s="119" t="s">
        <v>41</v>
      </c>
      <c r="S89" s="119" t="s">
        <v>18</v>
      </c>
      <c r="U89" s="118" t="s">
        <v>14</v>
      </c>
      <c r="V89" s="119" t="s">
        <v>16</v>
      </c>
      <c r="W89" s="119" t="s">
        <v>15</v>
      </c>
      <c r="X89" s="119" t="s">
        <v>41</v>
      </c>
      <c r="Y89" s="119" t="s">
        <v>18</v>
      </c>
      <c r="AA89" s="118" t="s">
        <v>14</v>
      </c>
      <c r="AB89" s="119" t="s">
        <v>16</v>
      </c>
      <c r="AC89" s="119" t="s">
        <v>15</v>
      </c>
      <c r="AD89" s="119" t="s">
        <v>41</v>
      </c>
      <c r="AE89" s="119" t="s">
        <v>18</v>
      </c>
    </row>
    <row r="90" spans="1:31" ht="12.75">
      <c r="A90" s="29"/>
      <c r="B90" s="29"/>
      <c r="C90" s="188" t="s">
        <v>10</v>
      </c>
      <c r="D90" s="202" t="s">
        <v>10</v>
      </c>
      <c r="E90" s="157"/>
      <c r="F90" s="77"/>
      <c r="G90" s="30">
        <f>G81</f>
        <v>0</v>
      </c>
      <c r="H90" s="31">
        <f>H81</f>
        <v>0</v>
      </c>
      <c r="I90" s="30">
        <f>I81</f>
        <v>0</v>
      </c>
      <c r="J90" s="31">
        <f>J81</f>
        <v>0</v>
      </c>
      <c r="K90" s="30">
        <f>K81</f>
        <v>0</v>
      </c>
      <c r="N90" s="1" t="s">
        <v>10</v>
      </c>
      <c r="O90" s="30">
        <f>O81</f>
        <v>0</v>
      </c>
      <c r="P90" s="30">
        <f aca="true" t="shared" si="35" ref="P90:AE90">P81</f>
        <v>0</v>
      </c>
      <c r="Q90" s="30">
        <f t="shared" si="35"/>
        <v>0</v>
      </c>
      <c r="R90" s="30">
        <f t="shared" si="35"/>
        <v>0</v>
      </c>
      <c r="S90" s="30">
        <f t="shared" si="35"/>
        <v>0</v>
      </c>
      <c r="U90" s="30">
        <f t="shared" si="35"/>
        <v>0</v>
      </c>
      <c r="V90" s="30">
        <f t="shared" si="35"/>
        <v>0</v>
      </c>
      <c r="W90" s="30">
        <f t="shared" si="35"/>
        <v>0</v>
      </c>
      <c r="X90" s="30">
        <f t="shared" si="35"/>
        <v>0</v>
      </c>
      <c r="Y90" s="30">
        <f t="shared" si="35"/>
        <v>0</v>
      </c>
      <c r="AA90" s="30">
        <f t="shared" si="35"/>
        <v>0</v>
      </c>
      <c r="AB90" s="30">
        <f t="shared" si="35"/>
        <v>0</v>
      </c>
      <c r="AC90" s="30">
        <f t="shared" si="35"/>
        <v>0</v>
      </c>
      <c r="AD90" s="30">
        <f t="shared" si="35"/>
        <v>0</v>
      </c>
      <c r="AE90" s="30">
        <f t="shared" si="35"/>
        <v>0</v>
      </c>
    </row>
    <row r="91" spans="1:31" ht="12.75">
      <c r="A91" s="62"/>
      <c r="B91" s="105"/>
      <c r="C91" s="189"/>
      <c r="D91" s="190"/>
      <c r="E91" s="155"/>
      <c r="F91" s="121"/>
      <c r="G91" s="37"/>
      <c r="H91" s="25"/>
      <c r="I91" s="20">
        <f aca="true" t="shared" si="36" ref="I91:I101">IF(G91&gt;0,G91-H91,"")</f>
      </c>
      <c r="J91" s="25"/>
      <c r="K91" s="20">
        <f aca="true" t="shared" si="37" ref="K91:K101">IF(G91&gt;0,G91-J91,"")</f>
      </c>
      <c r="O91" s="122">
        <f>IF(E91="Landerwerb",G91,0)</f>
        <v>0</v>
      </c>
      <c r="P91" s="122">
        <f>IF(E91="Bauarbeiten",G91,0)</f>
        <v>0</v>
      </c>
      <c r="Q91" s="122">
        <f>IF(E91="Projekt und Bauleitung",G91,0)</f>
        <v>0</v>
      </c>
      <c r="R91" s="122">
        <f>IF(E91="Vermessung und Vermarchung",G91,0)</f>
        <v>0</v>
      </c>
      <c r="S91" s="122">
        <f>IF(E91="Verschiedenes",G91,0)</f>
        <v>0</v>
      </c>
      <c r="U91" s="122">
        <f>IF(E91="Landerwerb",H91,0)</f>
        <v>0</v>
      </c>
      <c r="V91" s="122">
        <f>IF(E91="Bauarbeiten",H91,0)</f>
        <v>0</v>
      </c>
      <c r="W91" s="122">
        <f>IF(E91="Projekt und Bauleitung",H91,0)</f>
        <v>0</v>
      </c>
      <c r="X91" s="122">
        <f>IF(E91="Vermessung und Vermarchung",H91,0)</f>
        <v>0</v>
      </c>
      <c r="Y91" s="122">
        <f>IF(E91="Verschiedenes",H91,0)</f>
        <v>0</v>
      </c>
      <c r="AA91" s="122">
        <f>IF(E91="Landerwerb",J91,0)</f>
        <v>0</v>
      </c>
      <c r="AB91" s="122">
        <f>IF(E91="Bauarbeiten",J91,0)</f>
        <v>0</v>
      </c>
      <c r="AC91" s="122">
        <f>IF(E91="Projekt und Bauleitung",J91,0)</f>
        <v>0</v>
      </c>
      <c r="AD91" s="122">
        <f>IF(E91="Vermessung und Vermarchung",J91,0)</f>
        <v>0</v>
      </c>
      <c r="AE91" s="122">
        <f>IF(E91="Verschiedenes",J91,0)</f>
        <v>0</v>
      </c>
    </row>
    <row r="92" spans="1:31" ht="12.75">
      <c r="A92" s="62"/>
      <c r="B92" s="105"/>
      <c r="C92" s="189"/>
      <c r="D92" s="190"/>
      <c r="E92" s="155"/>
      <c r="F92" s="36"/>
      <c r="G92" s="37"/>
      <c r="H92" s="25"/>
      <c r="I92" s="20">
        <f t="shared" si="36"/>
      </c>
      <c r="J92" s="25"/>
      <c r="K92" s="20">
        <f t="shared" si="37"/>
      </c>
      <c r="O92" s="122">
        <f>IF(E92="Landerwerb",G92,0)</f>
        <v>0</v>
      </c>
      <c r="P92" s="73">
        <f>IF(E92="Bauarbeiten",G92,0)</f>
        <v>0</v>
      </c>
      <c r="Q92" s="73">
        <f>IF(E92="Projekt und Bauleitung",G92,0)</f>
        <v>0</v>
      </c>
      <c r="R92" s="73">
        <f>IF(E92="Vermessung und Vermarchung",G92,0)</f>
        <v>0</v>
      </c>
      <c r="S92" s="73">
        <f>IF(E92="Verschiedenes",G92,0)</f>
        <v>0</v>
      </c>
      <c r="U92" s="122">
        <f>IF(E92="Landerwerb",H92,0)</f>
        <v>0</v>
      </c>
      <c r="V92" s="73">
        <f>IF(E92="Bauarbeiten",H92,0)</f>
        <v>0</v>
      </c>
      <c r="W92" s="73">
        <f>IF(E92="Projekt und Bauleitung",H92,0)</f>
        <v>0</v>
      </c>
      <c r="X92" s="73">
        <f>IF(E92="Vermessung und Vermarchung",H92,0)</f>
        <v>0</v>
      </c>
      <c r="Y92" s="73">
        <f>IF(E92="Verschiedenes",H92,0)</f>
        <v>0</v>
      </c>
      <c r="AA92" s="122">
        <f>IF(E92="Landerwerb",J92,0)</f>
        <v>0</v>
      </c>
      <c r="AB92" s="73">
        <f>IF(E92="Bauarbeiten",J92,0)</f>
        <v>0</v>
      </c>
      <c r="AC92" s="73">
        <f>IF(E92="Projekt und Bauleitung",J92,0)</f>
        <v>0</v>
      </c>
      <c r="AD92" s="73">
        <f>IF(E92="Vermessung und Vermarchung",J92,0)</f>
        <v>0</v>
      </c>
      <c r="AE92" s="73">
        <f>IF(E92="Verschiedenes",J92,0)</f>
        <v>0</v>
      </c>
    </row>
    <row r="93" spans="1:31" ht="12.75">
      <c r="A93" s="62"/>
      <c r="B93" s="105"/>
      <c r="C93" s="189"/>
      <c r="D93" s="190"/>
      <c r="E93" s="155"/>
      <c r="F93" s="36"/>
      <c r="G93" s="37"/>
      <c r="H93" s="25"/>
      <c r="I93" s="20">
        <f t="shared" si="36"/>
      </c>
      <c r="J93" s="25"/>
      <c r="K93" s="20">
        <f t="shared" si="37"/>
      </c>
      <c r="O93" s="122">
        <f aca="true" t="shared" si="38" ref="O93:O100">IF(E93="Landerwerb",G93,0)</f>
        <v>0</v>
      </c>
      <c r="P93" s="73">
        <f aca="true" t="shared" si="39" ref="P93:P100">IF(E93="Bauarbeiten",G93,0)</f>
        <v>0</v>
      </c>
      <c r="Q93" s="73">
        <f aca="true" t="shared" si="40" ref="Q93:Q100">IF(E93="Projekt und Bauleitung",G93,0)</f>
        <v>0</v>
      </c>
      <c r="R93" s="73">
        <f aca="true" t="shared" si="41" ref="R93:R100">IF(E93="Vermessung und Vermarchung",G93,0)</f>
        <v>0</v>
      </c>
      <c r="S93" s="73">
        <f aca="true" t="shared" si="42" ref="S93:S100">IF(E93="Verschiedenes",G93,0)</f>
        <v>0</v>
      </c>
      <c r="U93" s="122">
        <f aca="true" t="shared" si="43" ref="U93:U100">IF(E93="Landerwerb",H93,0)</f>
        <v>0</v>
      </c>
      <c r="V93" s="73">
        <f aca="true" t="shared" si="44" ref="V93:V100">IF(E93="Bauarbeiten",H93,0)</f>
        <v>0</v>
      </c>
      <c r="W93" s="73">
        <f aca="true" t="shared" si="45" ref="W93:W100">IF(E93="Projekt und Bauleitung",H93,0)</f>
        <v>0</v>
      </c>
      <c r="X93" s="73">
        <f aca="true" t="shared" si="46" ref="X93:X100">IF(E93="Vermessung und Vermarchung",H93,0)</f>
        <v>0</v>
      </c>
      <c r="Y93" s="73">
        <f aca="true" t="shared" si="47" ref="Y93:Y100">IF(E93="Verschiedenes",H93,0)</f>
        <v>0</v>
      </c>
      <c r="AA93" s="122">
        <f aca="true" t="shared" si="48" ref="AA93:AA100">IF(E93="Landerwerb",J93,0)</f>
        <v>0</v>
      </c>
      <c r="AB93" s="73">
        <f aca="true" t="shared" si="49" ref="AB93:AB100">IF(E93="Bauarbeiten",J93,0)</f>
        <v>0</v>
      </c>
      <c r="AC93" s="73">
        <f aca="true" t="shared" si="50" ref="AC93:AC100">IF(E93="Projekt und Bauleitung",J93,0)</f>
        <v>0</v>
      </c>
      <c r="AD93" s="73">
        <f aca="true" t="shared" si="51" ref="AD93:AD100">IF(E93="Vermessung und Vermarchung",J93,0)</f>
        <v>0</v>
      </c>
      <c r="AE93" s="73">
        <f aca="true" t="shared" si="52" ref="AE93:AE100">IF(E93="Verschiedenes",J93,0)</f>
        <v>0</v>
      </c>
    </row>
    <row r="94" spans="1:31" ht="12.75">
      <c r="A94" s="62"/>
      <c r="B94" s="105"/>
      <c r="C94" s="189"/>
      <c r="D94" s="190"/>
      <c r="E94" s="155"/>
      <c r="F94" s="36"/>
      <c r="G94" s="37"/>
      <c r="H94" s="25"/>
      <c r="I94" s="20">
        <f t="shared" si="36"/>
      </c>
      <c r="J94" s="25"/>
      <c r="K94" s="20">
        <f t="shared" si="37"/>
      </c>
      <c r="O94" s="122">
        <f t="shared" si="38"/>
        <v>0</v>
      </c>
      <c r="P94" s="73">
        <f t="shared" si="39"/>
        <v>0</v>
      </c>
      <c r="Q94" s="73">
        <f t="shared" si="40"/>
        <v>0</v>
      </c>
      <c r="R94" s="73">
        <f t="shared" si="41"/>
        <v>0</v>
      </c>
      <c r="S94" s="73">
        <f t="shared" si="42"/>
        <v>0</v>
      </c>
      <c r="U94" s="122">
        <f t="shared" si="43"/>
        <v>0</v>
      </c>
      <c r="V94" s="73">
        <f t="shared" si="44"/>
        <v>0</v>
      </c>
      <c r="W94" s="73">
        <f t="shared" si="45"/>
        <v>0</v>
      </c>
      <c r="X94" s="73">
        <f t="shared" si="46"/>
        <v>0</v>
      </c>
      <c r="Y94" s="73">
        <f t="shared" si="47"/>
        <v>0</v>
      </c>
      <c r="AA94" s="122">
        <f t="shared" si="48"/>
        <v>0</v>
      </c>
      <c r="AB94" s="73">
        <f t="shared" si="49"/>
        <v>0</v>
      </c>
      <c r="AC94" s="73">
        <f t="shared" si="50"/>
        <v>0</v>
      </c>
      <c r="AD94" s="73">
        <f t="shared" si="51"/>
        <v>0</v>
      </c>
      <c r="AE94" s="73">
        <f t="shared" si="52"/>
        <v>0</v>
      </c>
    </row>
    <row r="95" spans="1:31" ht="12.75">
      <c r="A95" s="62"/>
      <c r="B95" s="105"/>
      <c r="C95" s="189"/>
      <c r="D95" s="190"/>
      <c r="E95" s="155"/>
      <c r="F95" s="36"/>
      <c r="G95" s="37"/>
      <c r="H95" s="25"/>
      <c r="I95" s="20">
        <f t="shared" si="36"/>
      </c>
      <c r="J95" s="25"/>
      <c r="K95" s="20">
        <f t="shared" si="37"/>
      </c>
      <c r="O95" s="122">
        <f t="shared" si="38"/>
        <v>0</v>
      </c>
      <c r="P95" s="73">
        <f t="shared" si="39"/>
        <v>0</v>
      </c>
      <c r="Q95" s="73">
        <f t="shared" si="40"/>
        <v>0</v>
      </c>
      <c r="R95" s="73">
        <f t="shared" si="41"/>
        <v>0</v>
      </c>
      <c r="S95" s="73">
        <f t="shared" si="42"/>
        <v>0</v>
      </c>
      <c r="U95" s="122">
        <f t="shared" si="43"/>
        <v>0</v>
      </c>
      <c r="V95" s="73">
        <f t="shared" si="44"/>
        <v>0</v>
      </c>
      <c r="W95" s="73">
        <f t="shared" si="45"/>
        <v>0</v>
      </c>
      <c r="X95" s="73">
        <f t="shared" si="46"/>
        <v>0</v>
      </c>
      <c r="Y95" s="73">
        <f t="shared" si="47"/>
        <v>0</v>
      </c>
      <c r="AA95" s="122">
        <f t="shared" si="48"/>
        <v>0</v>
      </c>
      <c r="AB95" s="73">
        <f t="shared" si="49"/>
        <v>0</v>
      </c>
      <c r="AC95" s="73">
        <f t="shared" si="50"/>
        <v>0</v>
      </c>
      <c r="AD95" s="73">
        <f t="shared" si="51"/>
        <v>0</v>
      </c>
      <c r="AE95" s="73">
        <f t="shared" si="52"/>
        <v>0</v>
      </c>
    </row>
    <row r="96" spans="1:31" ht="12.75">
      <c r="A96" s="62"/>
      <c r="B96" s="105"/>
      <c r="C96" s="189"/>
      <c r="D96" s="190"/>
      <c r="E96" s="155"/>
      <c r="F96" s="36"/>
      <c r="G96" s="37"/>
      <c r="H96" s="25"/>
      <c r="I96" s="20">
        <f t="shared" si="36"/>
      </c>
      <c r="J96" s="25"/>
      <c r="K96" s="20">
        <f t="shared" si="37"/>
      </c>
      <c r="O96" s="122">
        <f t="shared" si="38"/>
        <v>0</v>
      </c>
      <c r="P96" s="73">
        <f t="shared" si="39"/>
        <v>0</v>
      </c>
      <c r="Q96" s="73">
        <f t="shared" si="40"/>
        <v>0</v>
      </c>
      <c r="R96" s="73">
        <f t="shared" si="41"/>
        <v>0</v>
      </c>
      <c r="S96" s="73">
        <f t="shared" si="42"/>
        <v>0</v>
      </c>
      <c r="U96" s="122">
        <f t="shared" si="43"/>
        <v>0</v>
      </c>
      <c r="V96" s="73">
        <f t="shared" si="44"/>
        <v>0</v>
      </c>
      <c r="W96" s="73">
        <f t="shared" si="45"/>
        <v>0</v>
      </c>
      <c r="X96" s="73">
        <f t="shared" si="46"/>
        <v>0</v>
      </c>
      <c r="Y96" s="73">
        <f t="shared" si="47"/>
        <v>0</v>
      </c>
      <c r="AA96" s="122">
        <f t="shared" si="48"/>
        <v>0</v>
      </c>
      <c r="AB96" s="73">
        <f t="shared" si="49"/>
        <v>0</v>
      </c>
      <c r="AC96" s="73">
        <f t="shared" si="50"/>
        <v>0</v>
      </c>
      <c r="AD96" s="73">
        <f t="shared" si="51"/>
        <v>0</v>
      </c>
      <c r="AE96" s="73">
        <f t="shared" si="52"/>
        <v>0</v>
      </c>
    </row>
    <row r="97" spans="1:31" ht="12.75">
      <c r="A97" s="62"/>
      <c r="B97" s="105"/>
      <c r="C97" s="189"/>
      <c r="D97" s="190"/>
      <c r="E97" s="155"/>
      <c r="F97" s="26"/>
      <c r="G97" s="19"/>
      <c r="H97" s="25"/>
      <c r="I97" s="20">
        <f t="shared" si="36"/>
      </c>
      <c r="J97" s="25"/>
      <c r="K97" s="20">
        <f t="shared" si="37"/>
      </c>
      <c r="O97" s="122">
        <f t="shared" si="38"/>
        <v>0</v>
      </c>
      <c r="P97" s="73">
        <f t="shared" si="39"/>
        <v>0</v>
      </c>
      <c r="Q97" s="73">
        <f t="shared" si="40"/>
        <v>0</v>
      </c>
      <c r="R97" s="73">
        <f t="shared" si="41"/>
        <v>0</v>
      </c>
      <c r="S97" s="73">
        <f t="shared" si="42"/>
        <v>0</v>
      </c>
      <c r="U97" s="122">
        <f t="shared" si="43"/>
        <v>0</v>
      </c>
      <c r="V97" s="73">
        <f t="shared" si="44"/>
        <v>0</v>
      </c>
      <c r="W97" s="73">
        <f t="shared" si="45"/>
        <v>0</v>
      </c>
      <c r="X97" s="73">
        <f t="shared" si="46"/>
        <v>0</v>
      </c>
      <c r="Y97" s="73">
        <f t="shared" si="47"/>
        <v>0</v>
      </c>
      <c r="AA97" s="122">
        <f t="shared" si="48"/>
        <v>0</v>
      </c>
      <c r="AB97" s="73">
        <f t="shared" si="49"/>
        <v>0</v>
      </c>
      <c r="AC97" s="73">
        <f t="shared" si="50"/>
        <v>0</v>
      </c>
      <c r="AD97" s="73">
        <f t="shared" si="51"/>
        <v>0</v>
      </c>
      <c r="AE97" s="73">
        <f t="shared" si="52"/>
        <v>0</v>
      </c>
    </row>
    <row r="98" spans="1:31" ht="12.75">
      <c r="A98" s="62"/>
      <c r="B98" s="105"/>
      <c r="C98" s="189"/>
      <c r="D98" s="190"/>
      <c r="E98" s="155"/>
      <c r="F98" s="26"/>
      <c r="G98" s="19"/>
      <c r="H98" s="25"/>
      <c r="I98" s="20">
        <f t="shared" si="36"/>
      </c>
      <c r="J98" s="25"/>
      <c r="K98" s="20">
        <f t="shared" si="37"/>
      </c>
      <c r="O98" s="122">
        <f t="shared" si="38"/>
        <v>0</v>
      </c>
      <c r="P98" s="73">
        <f t="shared" si="39"/>
        <v>0</v>
      </c>
      <c r="Q98" s="73">
        <f t="shared" si="40"/>
        <v>0</v>
      </c>
      <c r="R98" s="73">
        <f t="shared" si="41"/>
        <v>0</v>
      </c>
      <c r="S98" s="73">
        <f t="shared" si="42"/>
        <v>0</v>
      </c>
      <c r="U98" s="122">
        <f t="shared" si="43"/>
        <v>0</v>
      </c>
      <c r="V98" s="73">
        <f t="shared" si="44"/>
        <v>0</v>
      </c>
      <c r="W98" s="73">
        <f t="shared" si="45"/>
        <v>0</v>
      </c>
      <c r="X98" s="73">
        <f t="shared" si="46"/>
        <v>0</v>
      </c>
      <c r="Y98" s="73">
        <f t="shared" si="47"/>
        <v>0</v>
      </c>
      <c r="AA98" s="122">
        <f t="shared" si="48"/>
        <v>0</v>
      </c>
      <c r="AB98" s="73">
        <f t="shared" si="49"/>
        <v>0</v>
      </c>
      <c r="AC98" s="73">
        <f t="shared" si="50"/>
        <v>0</v>
      </c>
      <c r="AD98" s="73">
        <f t="shared" si="51"/>
        <v>0</v>
      </c>
      <c r="AE98" s="73">
        <f t="shared" si="52"/>
        <v>0</v>
      </c>
    </row>
    <row r="99" spans="1:31" ht="12.75">
      <c r="A99" s="62"/>
      <c r="B99" s="105"/>
      <c r="C99" s="189"/>
      <c r="D99" s="190"/>
      <c r="E99" s="155"/>
      <c r="F99" s="26"/>
      <c r="G99" s="19"/>
      <c r="H99" s="25"/>
      <c r="I99" s="20">
        <f t="shared" si="36"/>
      </c>
      <c r="J99" s="25"/>
      <c r="K99" s="20">
        <f t="shared" si="37"/>
      </c>
      <c r="O99" s="122">
        <f t="shared" si="38"/>
        <v>0</v>
      </c>
      <c r="P99" s="73">
        <f t="shared" si="39"/>
        <v>0</v>
      </c>
      <c r="Q99" s="73">
        <f t="shared" si="40"/>
        <v>0</v>
      </c>
      <c r="R99" s="73">
        <f t="shared" si="41"/>
        <v>0</v>
      </c>
      <c r="S99" s="73">
        <f t="shared" si="42"/>
        <v>0</v>
      </c>
      <c r="U99" s="122">
        <f t="shared" si="43"/>
        <v>0</v>
      </c>
      <c r="V99" s="73">
        <f t="shared" si="44"/>
        <v>0</v>
      </c>
      <c r="W99" s="73">
        <f t="shared" si="45"/>
        <v>0</v>
      </c>
      <c r="X99" s="73">
        <f t="shared" si="46"/>
        <v>0</v>
      </c>
      <c r="Y99" s="73">
        <f t="shared" si="47"/>
        <v>0</v>
      </c>
      <c r="AA99" s="122">
        <f t="shared" si="48"/>
        <v>0</v>
      </c>
      <c r="AB99" s="73">
        <f t="shared" si="49"/>
        <v>0</v>
      </c>
      <c r="AC99" s="73">
        <f t="shared" si="50"/>
        <v>0</v>
      </c>
      <c r="AD99" s="73">
        <f t="shared" si="51"/>
        <v>0</v>
      </c>
      <c r="AE99" s="73">
        <f t="shared" si="52"/>
        <v>0</v>
      </c>
    </row>
    <row r="100" spans="1:31" ht="12.75">
      <c r="A100" s="62"/>
      <c r="B100" s="105"/>
      <c r="C100" s="189"/>
      <c r="D100" s="190"/>
      <c r="E100" s="155"/>
      <c r="F100" s="26"/>
      <c r="G100" s="19"/>
      <c r="H100" s="25"/>
      <c r="I100" s="20">
        <f t="shared" si="36"/>
      </c>
      <c r="J100" s="25"/>
      <c r="K100" s="20">
        <f t="shared" si="37"/>
      </c>
      <c r="O100" s="122">
        <f t="shared" si="38"/>
        <v>0</v>
      </c>
      <c r="P100" s="73">
        <f t="shared" si="39"/>
        <v>0</v>
      </c>
      <c r="Q100" s="73">
        <f t="shared" si="40"/>
        <v>0</v>
      </c>
      <c r="R100" s="73">
        <f t="shared" si="41"/>
        <v>0</v>
      </c>
      <c r="S100" s="73">
        <f t="shared" si="42"/>
        <v>0</v>
      </c>
      <c r="U100" s="122">
        <f t="shared" si="43"/>
        <v>0</v>
      </c>
      <c r="V100" s="73">
        <f t="shared" si="44"/>
        <v>0</v>
      </c>
      <c r="W100" s="73">
        <f t="shared" si="45"/>
        <v>0</v>
      </c>
      <c r="X100" s="73">
        <f t="shared" si="46"/>
        <v>0</v>
      </c>
      <c r="Y100" s="73">
        <f t="shared" si="47"/>
        <v>0</v>
      </c>
      <c r="AA100" s="122">
        <f t="shared" si="48"/>
        <v>0</v>
      </c>
      <c r="AB100" s="73">
        <f t="shared" si="49"/>
        <v>0</v>
      </c>
      <c r="AC100" s="73">
        <f t="shared" si="50"/>
        <v>0</v>
      </c>
      <c r="AD100" s="73">
        <f t="shared" si="51"/>
        <v>0</v>
      </c>
      <c r="AE100" s="73">
        <f t="shared" si="52"/>
        <v>0</v>
      </c>
    </row>
    <row r="101" spans="1:31" ht="12.75">
      <c r="A101" s="63"/>
      <c r="B101" s="106"/>
      <c r="C101" s="189"/>
      <c r="D101" s="190"/>
      <c r="E101" s="155"/>
      <c r="F101" s="28"/>
      <c r="G101" s="21"/>
      <c r="H101" s="27"/>
      <c r="I101" s="22">
        <f t="shared" si="36"/>
      </c>
      <c r="J101" s="27"/>
      <c r="K101" s="22">
        <f t="shared" si="37"/>
      </c>
      <c r="O101" s="122">
        <f>IF(E101="Landerwerb",G101,0)</f>
        <v>0</v>
      </c>
      <c r="P101" s="73">
        <f>IF(E101="Bauarbeiten",G101,0)</f>
        <v>0</v>
      </c>
      <c r="Q101" s="73">
        <f>IF(E101="Projekt und Bauleitung",G101,0)</f>
        <v>0</v>
      </c>
      <c r="R101" s="73">
        <f>IF(E101="Vermessung und Vermarchung",G101,0)</f>
        <v>0</v>
      </c>
      <c r="S101" s="73">
        <f>IF(E101="Verschiedenes",G101,0)</f>
        <v>0</v>
      </c>
      <c r="U101" s="122">
        <f>IF(E101="Landerwerb",H101,0)</f>
        <v>0</v>
      </c>
      <c r="V101" s="73">
        <f>IF(E101="Bauarbeiten",H101,0)</f>
        <v>0</v>
      </c>
      <c r="W101" s="73">
        <f>IF(E101="Projekt und Bauleitung",H101,0)</f>
        <v>0</v>
      </c>
      <c r="X101" s="73">
        <f>IF(E101="Vermessung und Vermarchung",H101,0)</f>
        <v>0</v>
      </c>
      <c r="Y101" s="73">
        <f>IF(E101="Verschiedenes",H101,0)</f>
        <v>0</v>
      </c>
      <c r="AA101" s="122">
        <f>IF(E101="Landerwerb",J101,0)</f>
        <v>0</v>
      </c>
      <c r="AB101" s="73">
        <f>IF(E101="Bauarbeiten",J101,0)</f>
        <v>0</v>
      </c>
      <c r="AC101" s="73">
        <f>IF(E101="Projekt und Bauleitung",J101,0)</f>
        <v>0</v>
      </c>
      <c r="AD101" s="73">
        <f>IF(E101="Vermessung und Vermarchung",J101,0)</f>
        <v>0</v>
      </c>
      <c r="AE101" s="73">
        <f>IF(E101="Verschiedenes",J101,0)</f>
        <v>0</v>
      </c>
    </row>
    <row r="102" spans="1:31" s="71" customFormat="1" ht="21.75" customHeight="1" thickBot="1">
      <c r="A102" s="16"/>
      <c r="B102" s="16"/>
      <c r="C102" s="78" t="s">
        <v>29</v>
      </c>
      <c r="D102" s="151" t="str">
        <f>C3</f>
        <v>Abschnitt 2</v>
      </c>
      <c r="E102" s="158"/>
      <c r="F102" s="113"/>
      <c r="G102" s="17">
        <f>SUM(G90:G101)</f>
        <v>0</v>
      </c>
      <c r="H102" s="17">
        <f>SUM(H90:H101)</f>
        <v>0</v>
      </c>
      <c r="I102" s="17">
        <f>SUM(I90:I101)</f>
        <v>0</v>
      </c>
      <c r="J102" s="17">
        <f>SUM(J90:J101)</f>
        <v>0</v>
      </c>
      <c r="K102" s="17">
        <f>SUM(K90:K101)</f>
        <v>0</v>
      </c>
      <c r="N102" s="120" t="s">
        <v>1</v>
      </c>
      <c r="O102" s="17">
        <f>SUM(O90:O101)</f>
        <v>0</v>
      </c>
      <c r="P102" s="17">
        <f>SUM(P90:P101)</f>
        <v>0</v>
      </c>
      <c r="Q102" s="17">
        <f>SUM(Q90:Q101)</f>
        <v>0</v>
      </c>
      <c r="R102" s="17">
        <f>SUM(R90:R101)</f>
        <v>0</v>
      </c>
      <c r="S102" s="17">
        <f>SUM(S90:S101)</f>
        <v>0</v>
      </c>
      <c r="U102" s="17">
        <f>SUM(U90:U101)</f>
        <v>0</v>
      </c>
      <c r="V102" s="17">
        <f>SUM(V90:V101)</f>
        <v>0</v>
      </c>
      <c r="W102" s="17">
        <f>SUM(W90:W101)</f>
        <v>0</v>
      </c>
      <c r="X102" s="17">
        <f>SUM(X90:X101)</f>
        <v>0</v>
      </c>
      <c r="Y102" s="17">
        <f>SUM(Y90:Y101)</f>
        <v>0</v>
      </c>
      <c r="AA102" s="17">
        <f>SUM(AA90:AA101)</f>
        <v>0</v>
      </c>
      <c r="AB102" s="17">
        <f>SUM(AB90:AB101)</f>
        <v>0</v>
      </c>
      <c r="AC102" s="17">
        <f>SUM(AC90:AC101)</f>
        <v>0</v>
      </c>
      <c r="AD102" s="17">
        <f>SUM(AD90:AD101)</f>
        <v>0</v>
      </c>
      <c r="AE102" s="17">
        <f>SUM(AE90:AE101)</f>
        <v>0</v>
      </c>
    </row>
    <row r="103" spans="1:11" s="3" customFormat="1" ht="12" thickTop="1">
      <c r="A103" s="9"/>
      <c r="B103" s="107"/>
      <c r="C103" s="9"/>
      <c r="D103" s="9"/>
      <c r="E103" s="45"/>
      <c r="F103" s="45"/>
      <c r="G103" s="45"/>
      <c r="H103" s="45"/>
      <c r="I103" s="45"/>
      <c r="J103" s="45"/>
      <c r="K103" s="45"/>
    </row>
    <row r="104" spans="1:11" s="7" customFormat="1" ht="21" customHeight="1" thickBot="1">
      <c r="A104" s="10"/>
      <c r="B104" s="103"/>
      <c r="D104" s="10"/>
      <c r="E104" s="42" t="s">
        <v>13</v>
      </c>
      <c r="G104" s="43"/>
      <c r="H104" s="43"/>
      <c r="I104" s="43"/>
      <c r="J104" s="43"/>
      <c r="K104" s="43"/>
    </row>
    <row r="105" spans="1:11" s="7" customFormat="1" ht="21" customHeight="1">
      <c r="A105" s="10"/>
      <c r="B105" s="165"/>
      <c r="E105" s="200" t="s">
        <v>14</v>
      </c>
      <c r="F105" s="201"/>
      <c r="G105" s="128">
        <f>O102</f>
        <v>0</v>
      </c>
      <c r="H105" s="129">
        <f>U102</f>
        <v>0</v>
      </c>
      <c r="I105" s="130">
        <f>G105-H105</f>
        <v>0</v>
      </c>
      <c r="J105" s="131">
        <f>AA102</f>
        <v>0</v>
      </c>
      <c r="K105" s="138">
        <f>G105-J105</f>
        <v>0</v>
      </c>
    </row>
    <row r="106" spans="1:11" s="7" customFormat="1" ht="21" customHeight="1">
      <c r="A106" s="10"/>
      <c r="B106" s="165"/>
      <c r="E106" s="197" t="s">
        <v>16</v>
      </c>
      <c r="F106" s="198"/>
      <c r="G106" s="132">
        <f>P102</f>
        <v>0</v>
      </c>
      <c r="H106" s="133">
        <f>V102</f>
        <v>0</v>
      </c>
      <c r="I106" s="134">
        <f>G106-H106</f>
        <v>0</v>
      </c>
      <c r="J106" s="135">
        <f>AB102</f>
        <v>0</v>
      </c>
      <c r="K106" s="139">
        <f>G106-J106</f>
        <v>0</v>
      </c>
    </row>
    <row r="107" spans="1:11" s="7" customFormat="1" ht="21" customHeight="1">
      <c r="A107" s="10"/>
      <c r="B107" s="165"/>
      <c r="E107" s="197" t="s">
        <v>15</v>
      </c>
      <c r="F107" s="198"/>
      <c r="G107" s="132">
        <f>Q102</f>
        <v>0</v>
      </c>
      <c r="H107" s="133">
        <f>W102</f>
        <v>0</v>
      </c>
      <c r="I107" s="134">
        <f>G107-H107</f>
        <v>0</v>
      </c>
      <c r="J107" s="135">
        <f>AC102</f>
        <v>0</v>
      </c>
      <c r="K107" s="139">
        <f>G107-J107</f>
        <v>0</v>
      </c>
    </row>
    <row r="108" spans="1:11" s="7" customFormat="1" ht="21" customHeight="1">
      <c r="A108" s="10"/>
      <c r="B108" s="165"/>
      <c r="E108" s="197" t="s">
        <v>17</v>
      </c>
      <c r="F108" s="198"/>
      <c r="G108" s="132">
        <f>R102</f>
        <v>0</v>
      </c>
      <c r="H108" s="133">
        <f>X102</f>
        <v>0</v>
      </c>
      <c r="I108" s="134">
        <f>G108-H108</f>
        <v>0</v>
      </c>
      <c r="J108" s="135">
        <f>AD102</f>
        <v>0</v>
      </c>
      <c r="K108" s="139">
        <f>G108-J108</f>
        <v>0</v>
      </c>
    </row>
    <row r="109" spans="2:11" s="7" customFormat="1" ht="21" customHeight="1">
      <c r="B109" s="103"/>
      <c r="E109" s="197" t="s">
        <v>18</v>
      </c>
      <c r="F109" s="198"/>
      <c r="G109" s="137">
        <f>S102</f>
        <v>0</v>
      </c>
      <c r="H109" s="142">
        <f>Y102</f>
        <v>0</v>
      </c>
      <c r="I109" s="143">
        <f>G109-H109</f>
        <v>0</v>
      </c>
      <c r="J109" s="144">
        <f>AE102</f>
        <v>0</v>
      </c>
      <c r="K109" s="140">
        <f>G109-J109</f>
        <v>0</v>
      </c>
    </row>
    <row r="110" spans="2:11" s="7" customFormat="1" ht="21" customHeight="1" thickBot="1">
      <c r="B110" s="103"/>
      <c r="E110" s="205" t="s">
        <v>1</v>
      </c>
      <c r="F110" s="205"/>
      <c r="G110" s="49">
        <f>SUM(G105:G109)</f>
        <v>0</v>
      </c>
      <c r="H110" s="146">
        <f>SUM(H105:H109)</f>
        <v>0</v>
      </c>
      <c r="I110" s="50">
        <f>SUM(I105:I109)</f>
        <v>0</v>
      </c>
      <c r="J110" s="145">
        <f>SUM(J105:J109)</f>
        <v>0</v>
      </c>
      <c r="K110" s="141">
        <f>SUM(K105:K109)</f>
        <v>0</v>
      </c>
    </row>
    <row r="111" ht="12" thickTop="1"/>
    <row r="112" spans="1:6" ht="11.25">
      <c r="A112" s="5"/>
      <c r="B112" s="110"/>
      <c r="C112" s="5"/>
      <c r="D112" s="5"/>
      <c r="E112" s="5"/>
      <c r="F112" s="5"/>
    </row>
    <row r="113" spans="1:11" ht="11.25">
      <c r="A113" s="108" t="s">
        <v>37</v>
      </c>
      <c r="B113" s="110"/>
      <c r="C113" s="12"/>
      <c r="D113" s="12"/>
      <c r="E113" s="14"/>
      <c r="F113" s="14"/>
      <c r="G113" s="45" t="s">
        <v>4</v>
      </c>
      <c r="H113" s="45"/>
      <c r="I113" s="45"/>
      <c r="J113" s="45" t="s">
        <v>9</v>
      </c>
      <c r="K113" s="97" t="s">
        <v>0</v>
      </c>
    </row>
    <row r="114" spans="1:11" ht="11.25">
      <c r="A114" s="12"/>
      <c r="B114" s="109"/>
      <c r="C114" s="12"/>
      <c r="D114" s="12"/>
      <c r="E114" s="14"/>
      <c r="F114" s="14"/>
      <c r="G114" s="5"/>
      <c r="H114" s="5"/>
      <c r="I114" s="5"/>
      <c r="J114" s="14"/>
      <c r="K114" s="14"/>
    </row>
    <row r="115" spans="1:11" ht="11.25">
      <c r="A115" s="5"/>
      <c r="B115" s="110"/>
      <c r="C115" s="5"/>
      <c r="D115" s="5"/>
      <c r="E115" s="5"/>
      <c r="F115" s="5"/>
      <c r="G115" s="96" t="s">
        <v>38</v>
      </c>
      <c r="H115" s="5"/>
      <c r="I115" s="5"/>
      <c r="J115" s="5"/>
      <c r="K115" s="14"/>
    </row>
    <row r="116" spans="1:11" ht="11.25">
      <c r="A116" s="12"/>
      <c r="B116" s="109"/>
      <c r="C116" s="12"/>
      <c r="D116" s="12"/>
      <c r="E116" s="14"/>
      <c r="F116" s="14"/>
      <c r="G116" s="5" t="s">
        <v>39</v>
      </c>
      <c r="H116" s="14"/>
      <c r="I116" s="14"/>
      <c r="J116" s="14"/>
      <c r="K116" s="14"/>
    </row>
  </sheetData>
  <sheetProtection sheet="1" objects="1" scenarios="1"/>
  <mergeCells count="39">
    <mergeCell ref="K88:K89"/>
    <mergeCell ref="A87:A89"/>
    <mergeCell ref="B87:B89"/>
    <mergeCell ref="C87:D89"/>
    <mergeCell ref="E87:E89"/>
    <mergeCell ref="F87:F89"/>
    <mergeCell ref="G87:K87"/>
    <mergeCell ref="G88:G89"/>
    <mergeCell ref="H88:H89"/>
    <mergeCell ref="I88:I89"/>
    <mergeCell ref="J88:J89"/>
    <mergeCell ref="A6:A8"/>
    <mergeCell ref="B6:B8"/>
    <mergeCell ref="E6:E8"/>
    <mergeCell ref="F6:F8"/>
    <mergeCell ref="G6:K6"/>
    <mergeCell ref="G7:G8"/>
    <mergeCell ref="H7:H8"/>
    <mergeCell ref="I7:I8"/>
    <mergeCell ref="J7:J8"/>
    <mergeCell ref="K7:K8"/>
    <mergeCell ref="A47:A49"/>
    <mergeCell ref="B47:B49"/>
    <mergeCell ref="E47:E49"/>
    <mergeCell ref="F47:F49"/>
    <mergeCell ref="G47:K47"/>
    <mergeCell ref="G48:G49"/>
    <mergeCell ref="H48:H49"/>
    <mergeCell ref="I48:I49"/>
    <mergeCell ref="J48:J49"/>
    <mergeCell ref="K48:K49"/>
    <mergeCell ref="C4:D4"/>
    <mergeCell ref="C45:D45"/>
    <mergeCell ref="C46:D46"/>
    <mergeCell ref="C5:D5"/>
    <mergeCell ref="C85:D85"/>
    <mergeCell ref="C86:D86"/>
    <mergeCell ref="C47:D49"/>
    <mergeCell ref="C6:D8"/>
  </mergeCells>
  <dataValidations count="1">
    <dataValidation type="list" allowBlank="1" showInputMessage="1" showErrorMessage="1" sqref="E91:E101 E9:E40 E51:E80">
      <formula1>$L$1:$L$6</formula1>
    </dataValidation>
  </dataValidations>
  <printOptions horizontalCentered="1"/>
  <pageMargins left="0.3937007874015748" right="0.3937007874015748" top="0.1968503937007874" bottom="0.3937007874015748" header="0" footer="0.1968503937007874"/>
  <pageSetup horizontalDpi="600" verticalDpi="600" orientation="landscape" paperSize="9" scale="95" r:id="rId2"/>
  <headerFooter alignWithMargins="0">
    <oddFooter>&amp;L&amp;8AUW/&amp;F/&amp;A</oddFooter>
  </headerFooter>
  <rowBreaks count="3" manualBreakCount="3">
    <brk id="41" max="10" man="1"/>
    <brk id="81" max="10" man="1"/>
    <brk id="86" min="12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6"/>
  <sheetViews>
    <sheetView view="pageBreakPreview" zoomScaleSheetLayoutView="100" zoomScalePageLayoutView="0" workbookViewId="0" topLeftCell="A1">
      <selection activeCell="E90" sqref="E90"/>
    </sheetView>
  </sheetViews>
  <sheetFormatPr defaultColWidth="11.421875" defaultRowHeight="12.75"/>
  <cols>
    <col min="1" max="1" width="8.421875" style="1" customWidth="1"/>
    <col min="2" max="2" width="9.140625" style="2" customWidth="1"/>
    <col min="3" max="3" width="9.421875" style="1" customWidth="1"/>
    <col min="4" max="4" width="16.7109375" style="1" customWidth="1"/>
    <col min="5" max="6" width="18.7109375" style="1" customWidth="1"/>
    <col min="7" max="11" width="13.28125" style="1" customWidth="1"/>
    <col min="12" max="19" width="11.421875" style="1" customWidth="1"/>
    <col min="20" max="20" width="2.7109375" style="1" customWidth="1"/>
    <col min="21" max="25" width="11.421875" style="1" customWidth="1"/>
    <col min="26" max="26" width="2.7109375" style="1" customWidth="1"/>
    <col min="27" max="16384" width="11.421875" style="1" customWidth="1"/>
  </cols>
  <sheetData>
    <row r="1" spans="1:12" ht="12.75" customHeight="1">
      <c r="A1" s="65" t="s">
        <v>27</v>
      </c>
      <c r="B1" s="102"/>
      <c r="C1" s="312" t="str">
        <f>Zusammenstellung!C1:D1</f>
        <v>Gemeinde</v>
      </c>
      <c r="D1" s="312"/>
      <c r="E1" s="7"/>
      <c r="F1" s="7"/>
      <c r="G1" s="161" t="s">
        <v>26</v>
      </c>
      <c r="H1" s="7" t="s">
        <v>21</v>
      </c>
      <c r="I1" s="10" t="str">
        <f>Zusammenstellung!G1</f>
        <v>zu BAFU x/...</v>
      </c>
      <c r="J1" s="2"/>
      <c r="K1" s="68"/>
      <c r="L1" s="115" t="s">
        <v>14</v>
      </c>
    </row>
    <row r="2" spans="1:12" ht="12.75" customHeight="1">
      <c r="A2" s="3" t="s">
        <v>22</v>
      </c>
      <c r="C2" s="280" t="str">
        <f>Zusammenstellung!C2:F2</f>
        <v>Objekt</v>
      </c>
      <c r="D2" s="279"/>
      <c r="E2" s="279"/>
      <c r="F2" s="279"/>
      <c r="G2" s="279"/>
      <c r="J2" s="4"/>
      <c r="K2" s="69"/>
      <c r="L2" s="115" t="s">
        <v>16</v>
      </c>
    </row>
    <row r="3" spans="1:12" ht="12.75" customHeight="1">
      <c r="A3" s="3"/>
      <c r="B3" s="103"/>
      <c r="C3" s="152" t="s">
        <v>32</v>
      </c>
      <c r="D3" s="153"/>
      <c r="E3" s="153"/>
      <c r="F3" s="153"/>
      <c r="G3" s="153"/>
      <c r="H3" s="114"/>
      <c r="I3" s="114"/>
      <c r="L3" s="115" t="s">
        <v>15</v>
      </c>
    </row>
    <row r="4" spans="1:12" ht="12.75" customHeight="1">
      <c r="A4" s="3" t="s">
        <v>23</v>
      </c>
      <c r="B4" s="55"/>
      <c r="C4" s="313">
        <f>Zusammenstellung!C6</f>
        <v>0</v>
      </c>
      <c r="D4" s="314"/>
      <c r="E4" s="149">
        <f>Zusammenstellung!D6</f>
        <v>1</v>
      </c>
      <c r="G4" s="159"/>
      <c r="L4" s="115" t="s">
        <v>17</v>
      </c>
    </row>
    <row r="5" spans="1:12" ht="12.75" customHeight="1">
      <c r="A5" s="1" t="str">
        <f>Zusammenstellung!A7</f>
        <v>BAFU-Verfügung-Nr.:</v>
      </c>
      <c r="C5" s="268">
        <f>IF(Zusammenstellung!C7="","",Zusammenstellung!C7)</f>
      </c>
      <c r="D5" s="268"/>
      <c r="E5" s="100">
        <f>IF(Zusammenstellung!D7="","",Zusammenstellung!D7)</f>
      </c>
      <c r="G5" s="164"/>
      <c r="J5" s="4" t="s">
        <v>24</v>
      </c>
      <c r="K5" s="69">
        <v>1</v>
      </c>
      <c r="L5" s="115" t="s">
        <v>18</v>
      </c>
    </row>
    <row r="6" spans="1:11" ht="12.75" customHeight="1">
      <c r="A6" s="283" t="s">
        <v>6</v>
      </c>
      <c r="B6" s="283" t="s">
        <v>0</v>
      </c>
      <c r="C6" s="286" t="s">
        <v>7</v>
      </c>
      <c r="D6" s="287"/>
      <c r="E6" s="295" t="s">
        <v>40</v>
      </c>
      <c r="F6" s="298" t="s">
        <v>8</v>
      </c>
      <c r="G6" s="292" t="s">
        <v>5</v>
      </c>
      <c r="H6" s="293"/>
      <c r="I6" s="293"/>
      <c r="J6" s="293"/>
      <c r="K6" s="294"/>
    </row>
    <row r="7" spans="1:31" ht="11.25" customHeight="1">
      <c r="A7" s="284"/>
      <c r="B7" s="284"/>
      <c r="C7" s="288"/>
      <c r="D7" s="289"/>
      <c r="E7" s="296"/>
      <c r="F7" s="299"/>
      <c r="G7" s="283" t="s">
        <v>1</v>
      </c>
      <c r="H7" s="283" t="s">
        <v>2</v>
      </c>
      <c r="I7" s="283" t="s">
        <v>3</v>
      </c>
      <c r="J7" s="275" t="s">
        <v>19</v>
      </c>
      <c r="K7" s="275" t="s">
        <v>20</v>
      </c>
      <c r="O7" s="271" t="s">
        <v>29</v>
      </c>
      <c r="P7" s="272"/>
      <c r="Q7" s="272"/>
      <c r="R7" s="272"/>
      <c r="S7" s="273"/>
      <c r="U7" s="271" t="s">
        <v>42</v>
      </c>
      <c r="V7" s="272"/>
      <c r="W7" s="272"/>
      <c r="X7" s="272"/>
      <c r="Y7" s="273"/>
      <c r="AA7" s="271" t="s">
        <v>43</v>
      </c>
      <c r="AB7" s="272"/>
      <c r="AC7" s="272"/>
      <c r="AD7" s="272"/>
      <c r="AE7" s="273"/>
    </row>
    <row r="8" spans="1:31" ht="11.25" customHeight="1">
      <c r="A8" s="285"/>
      <c r="B8" s="285"/>
      <c r="C8" s="290"/>
      <c r="D8" s="291"/>
      <c r="E8" s="297"/>
      <c r="F8" s="300"/>
      <c r="G8" s="285"/>
      <c r="H8" s="285"/>
      <c r="I8" s="285"/>
      <c r="J8" s="276"/>
      <c r="K8" s="276"/>
      <c r="O8" s="117" t="s">
        <v>14</v>
      </c>
      <c r="P8" s="117" t="s">
        <v>16</v>
      </c>
      <c r="Q8" s="117" t="s">
        <v>15</v>
      </c>
      <c r="R8" s="117" t="s">
        <v>41</v>
      </c>
      <c r="S8" s="117" t="s">
        <v>18</v>
      </c>
      <c r="U8" s="117" t="s">
        <v>14</v>
      </c>
      <c r="V8" s="117" t="s">
        <v>16</v>
      </c>
      <c r="W8" s="117" t="s">
        <v>15</v>
      </c>
      <c r="X8" s="117" t="s">
        <v>41</v>
      </c>
      <c r="Y8" s="117" t="s">
        <v>18</v>
      </c>
      <c r="AA8" s="117" t="s">
        <v>14</v>
      </c>
      <c r="AB8" s="117" t="s">
        <v>16</v>
      </c>
      <c r="AC8" s="117" t="s">
        <v>15</v>
      </c>
      <c r="AD8" s="117" t="s">
        <v>41</v>
      </c>
      <c r="AE8" s="117" t="s">
        <v>18</v>
      </c>
    </row>
    <row r="9" spans="1:31" ht="12.75">
      <c r="A9" s="61"/>
      <c r="B9" s="104"/>
      <c r="C9" s="269"/>
      <c r="D9" s="270"/>
      <c r="E9" s="154"/>
      <c r="F9" s="64"/>
      <c r="G9" s="35"/>
      <c r="H9" s="23"/>
      <c r="I9" s="24">
        <f aca="true" t="shared" si="0" ref="I9:I40">IF(G9&gt;0,G9-H9,"")</f>
      </c>
      <c r="J9" s="18"/>
      <c r="K9" s="24">
        <f aca="true" t="shared" si="1" ref="K9:K40">IF(G9&gt;0,G9-J9,"")</f>
      </c>
      <c r="O9" s="72">
        <f>IF(E9="Landerwerb",G9,0)</f>
        <v>0</v>
      </c>
      <c r="P9" s="72">
        <f>IF(E9="Bauarbeiten",G9,0)</f>
        <v>0</v>
      </c>
      <c r="Q9" s="72">
        <f>IF(E9="Projekt und Bauleitung",G9,0)</f>
        <v>0</v>
      </c>
      <c r="R9" s="72">
        <f>IF(E9="Vermessung und Vermarchung",G9,0)</f>
        <v>0</v>
      </c>
      <c r="S9" s="72">
        <f>IF(E9="Verschiedenes",G9,0)</f>
        <v>0</v>
      </c>
      <c r="U9" s="72">
        <f>IF(E9="Landerwerb",H9,0)</f>
        <v>0</v>
      </c>
      <c r="V9" s="72">
        <f>IF(E9="Bauarbeiten",H9,0)</f>
        <v>0</v>
      </c>
      <c r="W9" s="72">
        <f>IF(E9="Projekt und Bauleitung",H9,0)</f>
        <v>0</v>
      </c>
      <c r="X9" s="72">
        <f>IF(E9="Vermessung und Vermarchung",H9,0)</f>
        <v>0</v>
      </c>
      <c r="Y9" s="72">
        <f>IF(E9="Verschiedenes",H9,0)</f>
        <v>0</v>
      </c>
      <c r="AA9" s="72">
        <f>IF(E9="Landerwerb",J9,0)</f>
        <v>0</v>
      </c>
      <c r="AB9" s="72">
        <f>IF(E9="Bauarbeiten",J9,0)</f>
        <v>0</v>
      </c>
      <c r="AC9" s="72">
        <f>IF(E9="Projekt und Bauleitung",J9,0)</f>
        <v>0</v>
      </c>
      <c r="AD9" s="72">
        <f>IF(E9="Vermessung und Vermarchung",J9,0)</f>
        <v>0</v>
      </c>
      <c r="AE9" s="72">
        <f>IF(E9="Verschiedenes",J9,0)</f>
        <v>0</v>
      </c>
    </row>
    <row r="10" spans="1:31" ht="12.75">
      <c r="A10" s="62"/>
      <c r="B10" s="105"/>
      <c r="C10" s="266"/>
      <c r="D10" s="267"/>
      <c r="E10" s="155"/>
      <c r="F10" s="36"/>
      <c r="G10" s="37"/>
      <c r="H10" s="26"/>
      <c r="I10" s="20">
        <f t="shared" si="0"/>
      </c>
      <c r="J10" s="26"/>
      <c r="K10" s="20">
        <f t="shared" si="1"/>
      </c>
      <c r="O10" s="122">
        <f>IF(E10="Landerwerb",G10,0)</f>
        <v>0</v>
      </c>
      <c r="P10" s="73">
        <f>IF(E10="Bauarbeiten",G10,0)</f>
        <v>0</v>
      </c>
      <c r="Q10" s="73">
        <f>IF(E10="Projekt und Bauleitung",G10,0)</f>
        <v>0</v>
      </c>
      <c r="R10" s="73">
        <f>IF(E10="Vermessung und Vermarchung",G10,0)</f>
        <v>0</v>
      </c>
      <c r="S10" s="73">
        <f>IF(E10="Verschiedenes",G10,0)</f>
        <v>0</v>
      </c>
      <c r="U10" s="122">
        <f>IF(E10="Landerwerb",H10,0)</f>
        <v>0</v>
      </c>
      <c r="V10" s="73">
        <f>IF(E10="Bauarbeiten",H10,0)</f>
        <v>0</v>
      </c>
      <c r="W10" s="73">
        <f>IF(E10="Projekt und Bauleitung",H10,0)</f>
        <v>0</v>
      </c>
      <c r="X10" s="73">
        <f>IF(E10="Vermessung und Vermarchung",H10,0)</f>
        <v>0</v>
      </c>
      <c r="Y10" s="73">
        <f>IF(E10="Verschiedenes",H10,0)</f>
        <v>0</v>
      </c>
      <c r="AA10" s="122">
        <f>IF(E10="Landerwerb",J10,0)</f>
        <v>0</v>
      </c>
      <c r="AB10" s="73">
        <f>IF(E10="Bauarbeiten",J10,0)</f>
        <v>0</v>
      </c>
      <c r="AC10" s="73">
        <f>IF(E10="Projekt und Bauleitung",J10,0)</f>
        <v>0</v>
      </c>
      <c r="AD10" s="73">
        <f>IF(E10="Vermessung und Vermarchung",J10,0)</f>
        <v>0</v>
      </c>
      <c r="AE10" s="73">
        <f>IF(E10="Verschiedenes",J10,0)</f>
        <v>0</v>
      </c>
    </row>
    <row r="11" spans="1:31" ht="12.75">
      <c r="A11" s="62"/>
      <c r="B11" s="105"/>
      <c r="C11" s="266"/>
      <c r="D11" s="267"/>
      <c r="E11" s="155"/>
      <c r="F11" s="36"/>
      <c r="G11" s="26"/>
      <c r="H11" s="166"/>
      <c r="I11" s="20">
        <f t="shared" si="0"/>
      </c>
      <c r="J11" s="26"/>
      <c r="K11" s="20">
        <f t="shared" si="1"/>
      </c>
      <c r="O11" s="122">
        <f aca="true" t="shared" si="2" ref="O11:O40">IF(E11="Landerwerb",G11,0)</f>
        <v>0</v>
      </c>
      <c r="P11" s="73">
        <f aca="true" t="shared" si="3" ref="P11:P40">IF(E11="Bauarbeiten",G11,0)</f>
        <v>0</v>
      </c>
      <c r="Q11" s="73">
        <f aca="true" t="shared" si="4" ref="Q11:Q40">IF(E11="Projekt und Bauleitung",G11,0)</f>
        <v>0</v>
      </c>
      <c r="R11" s="73">
        <f aca="true" t="shared" si="5" ref="R11:R40">IF(E11="Vermessung und Vermarchung",G11,0)</f>
        <v>0</v>
      </c>
      <c r="S11" s="73">
        <f aca="true" t="shared" si="6" ref="S11:S40">IF(E11="Verschiedenes",G11,0)</f>
        <v>0</v>
      </c>
      <c r="U11" s="122">
        <f aca="true" t="shared" si="7" ref="U11:U40">IF(E11="Landerwerb",H11,0)</f>
        <v>0</v>
      </c>
      <c r="V11" s="73">
        <f aca="true" t="shared" si="8" ref="V11:V40">IF(E11="Bauarbeiten",H11,0)</f>
        <v>0</v>
      </c>
      <c r="W11" s="73">
        <f aca="true" t="shared" si="9" ref="W11:W40">IF(E11="Projekt und Bauleitung",H11,0)</f>
        <v>0</v>
      </c>
      <c r="X11" s="73">
        <f aca="true" t="shared" si="10" ref="X11:X40">IF(E11="Vermessung und Vermarchung",H11,0)</f>
        <v>0</v>
      </c>
      <c r="Y11" s="73">
        <f aca="true" t="shared" si="11" ref="Y11:Y40">IF(E11="Verschiedenes",H11,0)</f>
        <v>0</v>
      </c>
      <c r="AA11" s="122">
        <f aca="true" t="shared" si="12" ref="AA11:AA40">IF(E11="Landerwerb",J11,0)</f>
        <v>0</v>
      </c>
      <c r="AB11" s="73">
        <f aca="true" t="shared" si="13" ref="AB11:AB40">IF(E11="Bauarbeiten",J11,0)</f>
        <v>0</v>
      </c>
      <c r="AC11" s="73">
        <f aca="true" t="shared" si="14" ref="AC11:AC40">IF(E11="Projekt und Bauleitung",J11,0)</f>
        <v>0</v>
      </c>
      <c r="AD11" s="73">
        <f aca="true" t="shared" si="15" ref="AD11:AD40">IF(E11="Vermessung und Vermarchung",J11,0)</f>
        <v>0</v>
      </c>
      <c r="AE11" s="73">
        <f aca="true" t="shared" si="16" ref="AE11:AE40">IF(E11="Verschiedenes",J11,0)</f>
        <v>0</v>
      </c>
    </row>
    <row r="12" spans="1:31" ht="12.75">
      <c r="A12" s="62"/>
      <c r="B12" s="105"/>
      <c r="C12" s="266"/>
      <c r="D12" s="267"/>
      <c r="E12" s="155"/>
      <c r="F12" s="36"/>
      <c r="G12" s="26"/>
      <c r="H12" s="166"/>
      <c r="I12" s="20">
        <f t="shared" si="0"/>
      </c>
      <c r="J12" s="26"/>
      <c r="K12" s="20">
        <f t="shared" si="1"/>
      </c>
      <c r="O12" s="122">
        <f t="shared" si="2"/>
        <v>0</v>
      </c>
      <c r="P12" s="73">
        <f t="shared" si="3"/>
        <v>0</v>
      </c>
      <c r="Q12" s="73">
        <f t="shared" si="4"/>
        <v>0</v>
      </c>
      <c r="R12" s="73">
        <f t="shared" si="5"/>
        <v>0</v>
      </c>
      <c r="S12" s="73">
        <f t="shared" si="6"/>
        <v>0</v>
      </c>
      <c r="U12" s="122">
        <f t="shared" si="7"/>
        <v>0</v>
      </c>
      <c r="V12" s="73">
        <f t="shared" si="8"/>
        <v>0</v>
      </c>
      <c r="W12" s="73">
        <f t="shared" si="9"/>
        <v>0</v>
      </c>
      <c r="X12" s="73">
        <f t="shared" si="10"/>
        <v>0</v>
      </c>
      <c r="Y12" s="73">
        <f t="shared" si="11"/>
        <v>0</v>
      </c>
      <c r="AA12" s="122">
        <f t="shared" si="12"/>
        <v>0</v>
      </c>
      <c r="AB12" s="73">
        <f t="shared" si="13"/>
        <v>0</v>
      </c>
      <c r="AC12" s="73">
        <f t="shared" si="14"/>
        <v>0</v>
      </c>
      <c r="AD12" s="73">
        <f t="shared" si="15"/>
        <v>0</v>
      </c>
      <c r="AE12" s="73">
        <f t="shared" si="16"/>
        <v>0</v>
      </c>
    </row>
    <row r="13" spans="1:31" ht="12.75">
      <c r="A13" s="62"/>
      <c r="B13" s="105"/>
      <c r="C13" s="266"/>
      <c r="D13" s="267"/>
      <c r="E13" s="155"/>
      <c r="F13" s="36"/>
      <c r="G13" s="26"/>
      <c r="H13" s="166"/>
      <c r="I13" s="20">
        <f t="shared" si="0"/>
      </c>
      <c r="J13" s="26"/>
      <c r="K13" s="20">
        <f t="shared" si="1"/>
      </c>
      <c r="O13" s="122">
        <f t="shared" si="2"/>
        <v>0</v>
      </c>
      <c r="P13" s="73">
        <f t="shared" si="3"/>
        <v>0</v>
      </c>
      <c r="Q13" s="73">
        <f t="shared" si="4"/>
        <v>0</v>
      </c>
      <c r="R13" s="73">
        <f t="shared" si="5"/>
        <v>0</v>
      </c>
      <c r="S13" s="73">
        <f t="shared" si="6"/>
        <v>0</v>
      </c>
      <c r="U13" s="122">
        <f t="shared" si="7"/>
        <v>0</v>
      </c>
      <c r="V13" s="73">
        <f t="shared" si="8"/>
        <v>0</v>
      </c>
      <c r="W13" s="73">
        <f t="shared" si="9"/>
        <v>0</v>
      </c>
      <c r="X13" s="73">
        <f t="shared" si="10"/>
        <v>0</v>
      </c>
      <c r="Y13" s="73">
        <f t="shared" si="11"/>
        <v>0</v>
      </c>
      <c r="AA13" s="122">
        <f t="shared" si="12"/>
        <v>0</v>
      </c>
      <c r="AB13" s="73">
        <f t="shared" si="13"/>
        <v>0</v>
      </c>
      <c r="AC13" s="73">
        <f t="shared" si="14"/>
        <v>0</v>
      </c>
      <c r="AD13" s="73">
        <f t="shared" si="15"/>
        <v>0</v>
      </c>
      <c r="AE13" s="73">
        <f t="shared" si="16"/>
        <v>0</v>
      </c>
    </row>
    <row r="14" spans="1:31" ht="12.75">
      <c r="A14" s="62"/>
      <c r="B14" s="105"/>
      <c r="C14" s="266"/>
      <c r="D14" s="267"/>
      <c r="E14" s="155"/>
      <c r="F14" s="36"/>
      <c r="G14" s="26"/>
      <c r="H14" s="166"/>
      <c r="I14" s="20">
        <f t="shared" si="0"/>
      </c>
      <c r="J14" s="26"/>
      <c r="K14" s="20">
        <f t="shared" si="1"/>
      </c>
      <c r="O14" s="122">
        <f t="shared" si="2"/>
        <v>0</v>
      </c>
      <c r="P14" s="73">
        <f t="shared" si="3"/>
        <v>0</v>
      </c>
      <c r="Q14" s="73">
        <f t="shared" si="4"/>
        <v>0</v>
      </c>
      <c r="R14" s="73">
        <f t="shared" si="5"/>
        <v>0</v>
      </c>
      <c r="S14" s="73">
        <f t="shared" si="6"/>
        <v>0</v>
      </c>
      <c r="U14" s="122">
        <f t="shared" si="7"/>
        <v>0</v>
      </c>
      <c r="V14" s="73">
        <f t="shared" si="8"/>
        <v>0</v>
      </c>
      <c r="W14" s="73">
        <f t="shared" si="9"/>
        <v>0</v>
      </c>
      <c r="X14" s="73">
        <f t="shared" si="10"/>
        <v>0</v>
      </c>
      <c r="Y14" s="73">
        <f t="shared" si="11"/>
        <v>0</v>
      </c>
      <c r="AA14" s="122">
        <f t="shared" si="12"/>
        <v>0</v>
      </c>
      <c r="AB14" s="73">
        <f t="shared" si="13"/>
        <v>0</v>
      </c>
      <c r="AC14" s="73">
        <f t="shared" si="14"/>
        <v>0</v>
      </c>
      <c r="AD14" s="73">
        <f t="shared" si="15"/>
        <v>0</v>
      </c>
      <c r="AE14" s="73">
        <f t="shared" si="16"/>
        <v>0</v>
      </c>
    </row>
    <row r="15" spans="1:31" ht="12.75">
      <c r="A15" s="62"/>
      <c r="B15" s="105"/>
      <c r="C15" s="266"/>
      <c r="D15" s="267"/>
      <c r="E15" s="155"/>
      <c r="F15" s="36"/>
      <c r="G15" s="26"/>
      <c r="H15" s="166"/>
      <c r="I15" s="20">
        <f t="shared" si="0"/>
      </c>
      <c r="J15" s="26"/>
      <c r="K15" s="20">
        <f t="shared" si="1"/>
      </c>
      <c r="O15" s="122">
        <f t="shared" si="2"/>
        <v>0</v>
      </c>
      <c r="P15" s="73">
        <f t="shared" si="3"/>
        <v>0</v>
      </c>
      <c r="Q15" s="73">
        <f t="shared" si="4"/>
        <v>0</v>
      </c>
      <c r="R15" s="73">
        <f t="shared" si="5"/>
        <v>0</v>
      </c>
      <c r="S15" s="73">
        <f t="shared" si="6"/>
        <v>0</v>
      </c>
      <c r="U15" s="122">
        <f t="shared" si="7"/>
        <v>0</v>
      </c>
      <c r="V15" s="73">
        <f t="shared" si="8"/>
        <v>0</v>
      </c>
      <c r="W15" s="73">
        <f t="shared" si="9"/>
        <v>0</v>
      </c>
      <c r="X15" s="73">
        <f t="shared" si="10"/>
        <v>0</v>
      </c>
      <c r="Y15" s="73">
        <f t="shared" si="11"/>
        <v>0</v>
      </c>
      <c r="AA15" s="122">
        <f t="shared" si="12"/>
        <v>0</v>
      </c>
      <c r="AB15" s="73">
        <f t="shared" si="13"/>
        <v>0</v>
      </c>
      <c r="AC15" s="73">
        <f t="shared" si="14"/>
        <v>0</v>
      </c>
      <c r="AD15" s="73">
        <f t="shared" si="15"/>
        <v>0</v>
      </c>
      <c r="AE15" s="73">
        <f t="shared" si="16"/>
        <v>0</v>
      </c>
    </row>
    <row r="16" spans="1:31" ht="12.75">
      <c r="A16" s="62"/>
      <c r="B16" s="105"/>
      <c r="C16" s="266"/>
      <c r="D16" s="267"/>
      <c r="E16" s="155"/>
      <c r="F16" s="36"/>
      <c r="G16" s="37"/>
      <c r="H16" s="26"/>
      <c r="I16" s="20">
        <f t="shared" si="0"/>
      </c>
      <c r="J16" s="26"/>
      <c r="K16" s="20">
        <f t="shared" si="1"/>
      </c>
      <c r="O16" s="122">
        <f t="shared" si="2"/>
        <v>0</v>
      </c>
      <c r="P16" s="73">
        <f t="shared" si="3"/>
        <v>0</v>
      </c>
      <c r="Q16" s="73">
        <f t="shared" si="4"/>
        <v>0</v>
      </c>
      <c r="R16" s="73">
        <f t="shared" si="5"/>
        <v>0</v>
      </c>
      <c r="S16" s="73">
        <f t="shared" si="6"/>
        <v>0</v>
      </c>
      <c r="U16" s="122">
        <f t="shared" si="7"/>
        <v>0</v>
      </c>
      <c r="V16" s="73">
        <f t="shared" si="8"/>
        <v>0</v>
      </c>
      <c r="W16" s="73">
        <f t="shared" si="9"/>
        <v>0</v>
      </c>
      <c r="X16" s="73">
        <f t="shared" si="10"/>
        <v>0</v>
      </c>
      <c r="Y16" s="73">
        <f t="shared" si="11"/>
        <v>0</v>
      </c>
      <c r="AA16" s="122">
        <f t="shared" si="12"/>
        <v>0</v>
      </c>
      <c r="AB16" s="73">
        <f t="shared" si="13"/>
        <v>0</v>
      </c>
      <c r="AC16" s="73">
        <f t="shared" si="14"/>
        <v>0</v>
      </c>
      <c r="AD16" s="73">
        <f t="shared" si="15"/>
        <v>0</v>
      </c>
      <c r="AE16" s="73">
        <f t="shared" si="16"/>
        <v>0</v>
      </c>
    </row>
    <row r="17" spans="1:31" ht="12.75">
      <c r="A17" s="62"/>
      <c r="B17" s="105"/>
      <c r="C17" s="266"/>
      <c r="D17" s="267"/>
      <c r="E17" s="155"/>
      <c r="F17" s="36"/>
      <c r="G17" s="37"/>
      <c r="H17" s="26"/>
      <c r="I17" s="20">
        <f t="shared" si="0"/>
      </c>
      <c r="J17" s="26"/>
      <c r="K17" s="20">
        <f t="shared" si="1"/>
      </c>
      <c r="O17" s="122">
        <f t="shared" si="2"/>
        <v>0</v>
      </c>
      <c r="P17" s="73">
        <f t="shared" si="3"/>
        <v>0</v>
      </c>
      <c r="Q17" s="73">
        <f t="shared" si="4"/>
        <v>0</v>
      </c>
      <c r="R17" s="73">
        <f t="shared" si="5"/>
        <v>0</v>
      </c>
      <c r="S17" s="73">
        <f t="shared" si="6"/>
        <v>0</v>
      </c>
      <c r="U17" s="122">
        <f t="shared" si="7"/>
        <v>0</v>
      </c>
      <c r="V17" s="73">
        <f t="shared" si="8"/>
        <v>0</v>
      </c>
      <c r="W17" s="73">
        <f t="shared" si="9"/>
        <v>0</v>
      </c>
      <c r="X17" s="73">
        <f t="shared" si="10"/>
        <v>0</v>
      </c>
      <c r="Y17" s="73">
        <f t="shared" si="11"/>
        <v>0</v>
      </c>
      <c r="AA17" s="122">
        <f t="shared" si="12"/>
        <v>0</v>
      </c>
      <c r="AB17" s="73">
        <f t="shared" si="13"/>
        <v>0</v>
      </c>
      <c r="AC17" s="73">
        <f t="shared" si="14"/>
        <v>0</v>
      </c>
      <c r="AD17" s="73">
        <f t="shared" si="15"/>
        <v>0</v>
      </c>
      <c r="AE17" s="73">
        <f t="shared" si="16"/>
        <v>0</v>
      </c>
    </row>
    <row r="18" spans="1:31" ht="12.75">
      <c r="A18" s="62"/>
      <c r="B18" s="105"/>
      <c r="C18" s="266"/>
      <c r="D18" s="267"/>
      <c r="E18" s="155"/>
      <c r="F18" s="36"/>
      <c r="G18" s="37"/>
      <c r="H18" s="26"/>
      <c r="I18" s="20">
        <f t="shared" si="0"/>
      </c>
      <c r="J18" s="26"/>
      <c r="K18" s="20">
        <f t="shared" si="1"/>
      </c>
      <c r="O18" s="122">
        <f t="shared" si="2"/>
        <v>0</v>
      </c>
      <c r="P18" s="73">
        <f t="shared" si="3"/>
        <v>0</v>
      </c>
      <c r="Q18" s="73">
        <f t="shared" si="4"/>
        <v>0</v>
      </c>
      <c r="R18" s="73">
        <f t="shared" si="5"/>
        <v>0</v>
      </c>
      <c r="S18" s="73">
        <f t="shared" si="6"/>
        <v>0</v>
      </c>
      <c r="U18" s="122">
        <f t="shared" si="7"/>
        <v>0</v>
      </c>
      <c r="V18" s="73">
        <f t="shared" si="8"/>
        <v>0</v>
      </c>
      <c r="W18" s="73">
        <f t="shared" si="9"/>
        <v>0</v>
      </c>
      <c r="X18" s="73">
        <f t="shared" si="10"/>
        <v>0</v>
      </c>
      <c r="Y18" s="73">
        <f t="shared" si="11"/>
        <v>0</v>
      </c>
      <c r="AA18" s="122">
        <f t="shared" si="12"/>
        <v>0</v>
      </c>
      <c r="AB18" s="73">
        <f t="shared" si="13"/>
        <v>0</v>
      </c>
      <c r="AC18" s="73">
        <f t="shared" si="14"/>
        <v>0</v>
      </c>
      <c r="AD18" s="73">
        <f t="shared" si="15"/>
        <v>0</v>
      </c>
      <c r="AE18" s="73">
        <f t="shared" si="16"/>
        <v>0</v>
      </c>
    </row>
    <row r="19" spans="1:31" ht="12.75">
      <c r="A19" s="62"/>
      <c r="B19" s="105"/>
      <c r="C19" s="266"/>
      <c r="D19" s="267"/>
      <c r="E19" s="155"/>
      <c r="F19" s="36"/>
      <c r="G19" s="37"/>
      <c r="H19" s="26"/>
      <c r="I19" s="20">
        <f t="shared" si="0"/>
      </c>
      <c r="J19" s="26"/>
      <c r="K19" s="20">
        <f t="shared" si="1"/>
      </c>
      <c r="O19" s="122">
        <f t="shared" si="2"/>
        <v>0</v>
      </c>
      <c r="P19" s="73">
        <f t="shared" si="3"/>
        <v>0</v>
      </c>
      <c r="Q19" s="73">
        <f t="shared" si="4"/>
        <v>0</v>
      </c>
      <c r="R19" s="73">
        <f t="shared" si="5"/>
        <v>0</v>
      </c>
      <c r="S19" s="73">
        <f t="shared" si="6"/>
        <v>0</v>
      </c>
      <c r="U19" s="122">
        <f t="shared" si="7"/>
        <v>0</v>
      </c>
      <c r="V19" s="73">
        <f t="shared" si="8"/>
        <v>0</v>
      </c>
      <c r="W19" s="73">
        <f t="shared" si="9"/>
        <v>0</v>
      </c>
      <c r="X19" s="73">
        <f t="shared" si="10"/>
        <v>0</v>
      </c>
      <c r="Y19" s="73">
        <f t="shared" si="11"/>
        <v>0</v>
      </c>
      <c r="AA19" s="122">
        <f t="shared" si="12"/>
        <v>0</v>
      </c>
      <c r="AB19" s="73">
        <f t="shared" si="13"/>
        <v>0</v>
      </c>
      <c r="AC19" s="73">
        <f t="shared" si="14"/>
        <v>0</v>
      </c>
      <c r="AD19" s="73">
        <f t="shared" si="15"/>
        <v>0</v>
      </c>
      <c r="AE19" s="73">
        <f t="shared" si="16"/>
        <v>0</v>
      </c>
    </row>
    <row r="20" spans="1:31" ht="12.75">
      <c r="A20" s="62"/>
      <c r="B20" s="105"/>
      <c r="C20" s="266"/>
      <c r="D20" s="267"/>
      <c r="E20" s="155"/>
      <c r="F20" s="36"/>
      <c r="G20" s="37"/>
      <c r="H20" s="26"/>
      <c r="I20" s="20">
        <f t="shared" si="0"/>
      </c>
      <c r="J20" s="26"/>
      <c r="K20" s="20">
        <f t="shared" si="1"/>
      </c>
      <c r="O20" s="122">
        <f t="shared" si="2"/>
        <v>0</v>
      </c>
      <c r="P20" s="73">
        <f t="shared" si="3"/>
        <v>0</v>
      </c>
      <c r="Q20" s="73">
        <f t="shared" si="4"/>
        <v>0</v>
      </c>
      <c r="R20" s="73">
        <f t="shared" si="5"/>
        <v>0</v>
      </c>
      <c r="S20" s="73">
        <f t="shared" si="6"/>
        <v>0</v>
      </c>
      <c r="U20" s="122">
        <f t="shared" si="7"/>
        <v>0</v>
      </c>
      <c r="V20" s="73">
        <f t="shared" si="8"/>
        <v>0</v>
      </c>
      <c r="W20" s="73">
        <f t="shared" si="9"/>
        <v>0</v>
      </c>
      <c r="X20" s="73">
        <f t="shared" si="10"/>
        <v>0</v>
      </c>
      <c r="Y20" s="73">
        <f t="shared" si="11"/>
        <v>0</v>
      </c>
      <c r="AA20" s="122">
        <f t="shared" si="12"/>
        <v>0</v>
      </c>
      <c r="AB20" s="73">
        <f t="shared" si="13"/>
        <v>0</v>
      </c>
      <c r="AC20" s="73">
        <f t="shared" si="14"/>
        <v>0</v>
      </c>
      <c r="AD20" s="73">
        <f t="shared" si="15"/>
        <v>0</v>
      </c>
      <c r="AE20" s="73">
        <f t="shared" si="16"/>
        <v>0</v>
      </c>
    </row>
    <row r="21" spans="1:31" ht="12.75">
      <c r="A21" s="62"/>
      <c r="B21" s="105"/>
      <c r="C21" s="266"/>
      <c r="D21" s="267"/>
      <c r="E21" s="155"/>
      <c r="F21" s="38"/>
      <c r="G21" s="37"/>
      <c r="H21" s="26"/>
      <c r="I21" s="20">
        <f t="shared" si="0"/>
      </c>
      <c r="J21" s="26"/>
      <c r="K21" s="20">
        <f t="shared" si="1"/>
      </c>
      <c r="O21" s="122">
        <f t="shared" si="2"/>
        <v>0</v>
      </c>
      <c r="P21" s="73">
        <f t="shared" si="3"/>
        <v>0</v>
      </c>
      <c r="Q21" s="73">
        <f t="shared" si="4"/>
        <v>0</v>
      </c>
      <c r="R21" s="73">
        <f t="shared" si="5"/>
        <v>0</v>
      </c>
      <c r="S21" s="73">
        <f t="shared" si="6"/>
        <v>0</v>
      </c>
      <c r="U21" s="122">
        <f t="shared" si="7"/>
        <v>0</v>
      </c>
      <c r="V21" s="73">
        <f t="shared" si="8"/>
        <v>0</v>
      </c>
      <c r="W21" s="73">
        <f t="shared" si="9"/>
        <v>0</v>
      </c>
      <c r="X21" s="73">
        <f t="shared" si="10"/>
        <v>0</v>
      </c>
      <c r="Y21" s="73">
        <f t="shared" si="11"/>
        <v>0</v>
      </c>
      <c r="AA21" s="122">
        <f t="shared" si="12"/>
        <v>0</v>
      </c>
      <c r="AB21" s="73">
        <f t="shared" si="13"/>
        <v>0</v>
      </c>
      <c r="AC21" s="73">
        <f t="shared" si="14"/>
        <v>0</v>
      </c>
      <c r="AD21" s="73">
        <f t="shared" si="15"/>
        <v>0</v>
      </c>
      <c r="AE21" s="73">
        <f t="shared" si="16"/>
        <v>0</v>
      </c>
    </row>
    <row r="22" spans="1:31" ht="12.75">
      <c r="A22" s="62"/>
      <c r="B22" s="105"/>
      <c r="C22" s="266"/>
      <c r="D22" s="267"/>
      <c r="E22" s="155"/>
      <c r="F22" s="38"/>
      <c r="G22" s="37"/>
      <c r="H22" s="26"/>
      <c r="I22" s="20">
        <f t="shared" si="0"/>
      </c>
      <c r="J22" s="26"/>
      <c r="K22" s="20">
        <f t="shared" si="1"/>
      </c>
      <c r="O22" s="122">
        <f t="shared" si="2"/>
        <v>0</v>
      </c>
      <c r="P22" s="73">
        <f t="shared" si="3"/>
        <v>0</v>
      </c>
      <c r="Q22" s="73">
        <f t="shared" si="4"/>
        <v>0</v>
      </c>
      <c r="R22" s="73">
        <f t="shared" si="5"/>
        <v>0</v>
      </c>
      <c r="S22" s="73">
        <f t="shared" si="6"/>
        <v>0</v>
      </c>
      <c r="U22" s="122">
        <f t="shared" si="7"/>
        <v>0</v>
      </c>
      <c r="V22" s="73">
        <f t="shared" si="8"/>
        <v>0</v>
      </c>
      <c r="W22" s="73">
        <f t="shared" si="9"/>
        <v>0</v>
      </c>
      <c r="X22" s="73">
        <f t="shared" si="10"/>
        <v>0</v>
      </c>
      <c r="Y22" s="73">
        <f t="shared" si="11"/>
        <v>0</v>
      </c>
      <c r="AA22" s="122">
        <f t="shared" si="12"/>
        <v>0</v>
      </c>
      <c r="AB22" s="73">
        <f t="shared" si="13"/>
        <v>0</v>
      </c>
      <c r="AC22" s="73">
        <f t="shared" si="14"/>
        <v>0</v>
      </c>
      <c r="AD22" s="73">
        <f t="shared" si="15"/>
        <v>0</v>
      </c>
      <c r="AE22" s="73">
        <f t="shared" si="16"/>
        <v>0</v>
      </c>
    </row>
    <row r="23" spans="1:31" ht="12.75">
      <c r="A23" s="62"/>
      <c r="B23" s="105"/>
      <c r="C23" s="266"/>
      <c r="D23" s="267"/>
      <c r="E23" s="155"/>
      <c r="F23" s="38"/>
      <c r="G23" s="37"/>
      <c r="H23" s="26"/>
      <c r="I23" s="20">
        <f t="shared" si="0"/>
      </c>
      <c r="J23" s="26"/>
      <c r="K23" s="20">
        <f t="shared" si="1"/>
      </c>
      <c r="O23" s="122">
        <f t="shared" si="2"/>
        <v>0</v>
      </c>
      <c r="P23" s="73">
        <f t="shared" si="3"/>
        <v>0</v>
      </c>
      <c r="Q23" s="73">
        <f t="shared" si="4"/>
        <v>0</v>
      </c>
      <c r="R23" s="73">
        <f t="shared" si="5"/>
        <v>0</v>
      </c>
      <c r="S23" s="73">
        <f t="shared" si="6"/>
        <v>0</v>
      </c>
      <c r="U23" s="122">
        <f t="shared" si="7"/>
        <v>0</v>
      </c>
      <c r="V23" s="73">
        <f t="shared" si="8"/>
        <v>0</v>
      </c>
      <c r="W23" s="73">
        <f t="shared" si="9"/>
        <v>0</v>
      </c>
      <c r="X23" s="73">
        <f t="shared" si="10"/>
        <v>0</v>
      </c>
      <c r="Y23" s="73">
        <f t="shared" si="11"/>
        <v>0</v>
      </c>
      <c r="AA23" s="122">
        <f t="shared" si="12"/>
        <v>0</v>
      </c>
      <c r="AB23" s="73">
        <f t="shared" si="13"/>
        <v>0</v>
      </c>
      <c r="AC23" s="73">
        <f t="shared" si="14"/>
        <v>0</v>
      </c>
      <c r="AD23" s="73">
        <f t="shared" si="15"/>
        <v>0</v>
      </c>
      <c r="AE23" s="73">
        <f t="shared" si="16"/>
        <v>0</v>
      </c>
    </row>
    <row r="24" spans="1:31" ht="12.75">
      <c r="A24" s="62"/>
      <c r="B24" s="105"/>
      <c r="C24" s="266"/>
      <c r="D24" s="267"/>
      <c r="E24" s="155"/>
      <c r="F24" s="38"/>
      <c r="G24" s="37"/>
      <c r="H24" s="26"/>
      <c r="I24" s="20">
        <f t="shared" si="0"/>
      </c>
      <c r="J24" s="26"/>
      <c r="K24" s="20">
        <f t="shared" si="1"/>
      </c>
      <c r="O24" s="122">
        <f t="shared" si="2"/>
        <v>0</v>
      </c>
      <c r="P24" s="73">
        <f t="shared" si="3"/>
        <v>0</v>
      </c>
      <c r="Q24" s="73">
        <f t="shared" si="4"/>
        <v>0</v>
      </c>
      <c r="R24" s="73">
        <f t="shared" si="5"/>
        <v>0</v>
      </c>
      <c r="S24" s="73">
        <f t="shared" si="6"/>
        <v>0</v>
      </c>
      <c r="U24" s="122">
        <f t="shared" si="7"/>
        <v>0</v>
      </c>
      <c r="V24" s="73">
        <f t="shared" si="8"/>
        <v>0</v>
      </c>
      <c r="W24" s="73">
        <f t="shared" si="9"/>
        <v>0</v>
      </c>
      <c r="X24" s="73">
        <f t="shared" si="10"/>
        <v>0</v>
      </c>
      <c r="Y24" s="73">
        <f t="shared" si="11"/>
        <v>0</v>
      </c>
      <c r="AA24" s="122">
        <f t="shared" si="12"/>
        <v>0</v>
      </c>
      <c r="AB24" s="73">
        <f t="shared" si="13"/>
        <v>0</v>
      </c>
      <c r="AC24" s="73">
        <f t="shared" si="14"/>
        <v>0</v>
      </c>
      <c r="AD24" s="73">
        <f t="shared" si="15"/>
        <v>0</v>
      </c>
      <c r="AE24" s="73">
        <f t="shared" si="16"/>
        <v>0</v>
      </c>
    </row>
    <row r="25" spans="1:31" ht="12.75">
      <c r="A25" s="62"/>
      <c r="B25" s="105"/>
      <c r="C25" s="266"/>
      <c r="D25" s="267"/>
      <c r="E25" s="155"/>
      <c r="F25" s="38"/>
      <c r="G25" s="37"/>
      <c r="H25" s="26"/>
      <c r="I25" s="20">
        <f t="shared" si="0"/>
      </c>
      <c r="J25" s="26"/>
      <c r="K25" s="20">
        <f t="shared" si="1"/>
      </c>
      <c r="O25" s="122">
        <f t="shared" si="2"/>
        <v>0</v>
      </c>
      <c r="P25" s="73">
        <f t="shared" si="3"/>
        <v>0</v>
      </c>
      <c r="Q25" s="73">
        <f t="shared" si="4"/>
        <v>0</v>
      </c>
      <c r="R25" s="73">
        <f t="shared" si="5"/>
        <v>0</v>
      </c>
      <c r="S25" s="73">
        <f t="shared" si="6"/>
        <v>0</v>
      </c>
      <c r="U25" s="122">
        <f t="shared" si="7"/>
        <v>0</v>
      </c>
      <c r="V25" s="73">
        <f t="shared" si="8"/>
        <v>0</v>
      </c>
      <c r="W25" s="73">
        <f t="shared" si="9"/>
        <v>0</v>
      </c>
      <c r="X25" s="73">
        <f t="shared" si="10"/>
        <v>0</v>
      </c>
      <c r="Y25" s="73">
        <f t="shared" si="11"/>
        <v>0</v>
      </c>
      <c r="AA25" s="122">
        <f t="shared" si="12"/>
        <v>0</v>
      </c>
      <c r="AB25" s="73">
        <f t="shared" si="13"/>
        <v>0</v>
      </c>
      <c r="AC25" s="73">
        <f t="shared" si="14"/>
        <v>0</v>
      </c>
      <c r="AD25" s="73">
        <f t="shared" si="15"/>
        <v>0</v>
      </c>
      <c r="AE25" s="73">
        <f t="shared" si="16"/>
        <v>0</v>
      </c>
    </row>
    <row r="26" spans="1:31" ht="12.75">
      <c r="A26" s="62"/>
      <c r="B26" s="105"/>
      <c r="C26" s="266"/>
      <c r="D26" s="267"/>
      <c r="E26" s="155"/>
      <c r="F26" s="38"/>
      <c r="G26" s="37"/>
      <c r="H26" s="26"/>
      <c r="I26" s="20">
        <f t="shared" si="0"/>
      </c>
      <c r="J26" s="26"/>
      <c r="K26" s="20">
        <f t="shared" si="1"/>
      </c>
      <c r="O26" s="122">
        <f t="shared" si="2"/>
        <v>0</v>
      </c>
      <c r="P26" s="73">
        <f t="shared" si="3"/>
        <v>0</v>
      </c>
      <c r="Q26" s="73">
        <f t="shared" si="4"/>
        <v>0</v>
      </c>
      <c r="R26" s="73">
        <f t="shared" si="5"/>
        <v>0</v>
      </c>
      <c r="S26" s="73">
        <f t="shared" si="6"/>
        <v>0</v>
      </c>
      <c r="U26" s="122">
        <f t="shared" si="7"/>
        <v>0</v>
      </c>
      <c r="V26" s="73">
        <f t="shared" si="8"/>
        <v>0</v>
      </c>
      <c r="W26" s="73">
        <f t="shared" si="9"/>
        <v>0</v>
      </c>
      <c r="X26" s="73">
        <f t="shared" si="10"/>
        <v>0</v>
      </c>
      <c r="Y26" s="73">
        <f t="shared" si="11"/>
        <v>0</v>
      </c>
      <c r="AA26" s="122">
        <f t="shared" si="12"/>
        <v>0</v>
      </c>
      <c r="AB26" s="73">
        <f t="shared" si="13"/>
        <v>0</v>
      </c>
      <c r="AC26" s="73">
        <f t="shared" si="14"/>
        <v>0</v>
      </c>
      <c r="AD26" s="73">
        <f t="shared" si="15"/>
        <v>0</v>
      </c>
      <c r="AE26" s="73">
        <f t="shared" si="16"/>
        <v>0</v>
      </c>
    </row>
    <row r="27" spans="1:31" ht="12.75">
      <c r="A27" s="62"/>
      <c r="B27" s="105"/>
      <c r="C27" s="266"/>
      <c r="D27" s="267"/>
      <c r="E27" s="155"/>
      <c r="F27" s="38"/>
      <c r="G27" s="37"/>
      <c r="H27" s="26"/>
      <c r="I27" s="20">
        <f t="shared" si="0"/>
      </c>
      <c r="J27" s="26"/>
      <c r="K27" s="20">
        <f t="shared" si="1"/>
      </c>
      <c r="O27" s="122">
        <f t="shared" si="2"/>
        <v>0</v>
      </c>
      <c r="P27" s="73">
        <f t="shared" si="3"/>
        <v>0</v>
      </c>
      <c r="Q27" s="73">
        <f t="shared" si="4"/>
        <v>0</v>
      </c>
      <c r="R27" s="73">
        <f t="shared" si="5"/>
        <v>0</v>
      </c>
      <c r="S27" s="73">
        <f t="shared" si="6"/>
        <v>0</v>
      </c>
      <c r="U27" s="122">
        <f t="shared" si="7"/>
        <v>0</v>
      </c>
      <c r="V27" s="73">
        <f t="shared" si="8"/>
        <v>0</v>
      </c>
      <c r="W27" s="73">
        <f t="shared" si="9"/>
        <v>0</v>
      </c>
      <c r="X27" s="73">
        <f t="shared" si="10"/>
        <v>0</v>
      </c>
      <c r="Y27" s="73">
        <f t="shared" si="11"/>
        <v>0</v>
      </c>
      <c r="AA27" s="122">
        <f t="shared" si="12"/>
        <v>0</v>
      </c>
      <c r="AB27" s="73">
        <f t="shared" si="13"/>
        <v>0</v>
      </c>
      <c r="AC27" s="73">
        <f t="shared" si="14"/>
        <v>0</v>
      </c>
      <c r="AD27" s="73">
        <f t="shared" si="15"/>
        <v>0</v>
      </c>
      <c r="AE27" s="73">
        <f t="shared" si="16"/>
        <v>0</v>
      </c>
    </row>
    <row r="28" spans="1:31" ht="12.75">
      <c r="A28" s="62"/>
      <c r="B28" s="105"/>
      <c r="C28" s="266"/>
      <c r="D28" s="267"/>
      <c r="E28" s="155"/>
      <c r="F28" s="38"/>
      <c r="G28" s="37"/>
      <c r="H28" s="26"/>
      <c r="I28" s="20">
        <f t="shared" si="0"/>
      </c>
      <c r="J28" s="26"/>
      <c r="K28" s="20">
        <f t="shared" si="1"/>
      </c>
      <c r="O28" s="122">
        <f t="shared" si="2"/>
        <v>0</v>
      </c>
      <c r="P28" s="73">
        <f t="shared" si="3"/>
        <v>0</v>
      </c>
      <c r="Q28" s="73">
        <f t="shared" si="4"/>
        <v>0</v>
      </c>
      <c r="R28" s="73">
        <f t="shared" si="5"/>
        <v>0</v>
      </c>
      <c r="S28" s="73">
        <f t="shared" si="6"/>
        <v>0</v>
      </c>
      <c r="U28" s="122">
        <f t="shared" si="7"/>
        <v>0</v>
      </c>
      <c r="V28" s="73">
        <f t="shared" si="8"/>
        <v>0</v>
      </c>
      <c r="W28" s="73">
        <f t="shared" si="9"/>
        <v>0</v>
      </c>
      <c r="X28" s="73">
        <f t="shared" si="10"/>
        <v>0</v>
      </c>
      <c r="Y28" s="73">
        <f t="shared" si="11"/>
        <v>0</v>
      </c>
      <c r="AA28" s="122">
        <f t="shared" si="12"/>
        <v>0</v>
      </c>
      <c r="AB28" s="73">
        <f t="shared" si="13"/>
        <v>0</v>
      </c>
      <c r="AC28" s="73">
        <f t="shared" si="14"/>
        <v>0</v>
      </c>
      <c r="AD28" s="73">
        <f t="shared" si="15"/>
        <v>0</v>
      </c>
      <c r="AE28" s="73">
        <f t="shared" si="16"/>
        <v>0</v>
      </c>
    </row>
    <row r="29" spans="1:31" ht="12.75">
      <c r="A29" s="62"/>
      <c r="B29" s="105"/>
      <c r="C29" s="266"/>
      <c r="D29" s="267"/>
      <c r="E29" s="155"/>
      <c r="F29" s="38"/>
      <c r="G29" s="37"/>
      <c r="H29" s="26"/>
      <c r="I29" s="20">
        <f t="shared" si="0"/>
      </c>
      <c r="J29" s="26"/>
      <c r="K29" s="20">
        <f t="shared" si="1"/>
      </c>
      <c r="O29" s="122">
        <f t="shared" si="2"/>
        <v>0</v>
      </c>
      <c r="P29" s="73">
        <f t="shared" si="3"/>
        <v>0</v>
      </c>
      <c r="Q29" s="73">
        <f t="shared" si="4"/>
        <v>0</v>
      </c>
      <c r="R29" s="73">
        <f t="shared" si="5"/>
        <v>0</v>
      </c>
      <c r="S29" s="73">
        <f t="shared" si="6"/>
        <v>0</v>
      </c>
      <c r="U29" s="122">
        <f t="shared" si="7"/>
        <v>0</v>
      </c>
      <c r="V29" s="73">
        <f t="shared" si="8"/>
        <v>0</v>
      </c>
      <c r="W29" s="73">
        <f t="shared" si="9"/>
        <v>0</v>
      </c>
      <c r="X29" s="73">
        <f t="shared" si="10"/>
        <v>0</v>
      </c>
      <c r="Y29" s="73">
        <f t="shared" si="11"/>
        <v>0</v>
      </c>
      <c r="AA29" s="122">
        <f t="shared" si="12"/>
        <v>0</v>
      </c>
      <c r="AB29" s="73">
        <f t="shared" si="13"/>
        <v>0</v>
      </c>
      <c r="AC29" s="73">
        <f t="shared" si="14"/>
        <v>0</v>
      </c>
      <c r="AD29" s="73">
        <f t="shared" si="15"/>
        <v>0</v>
      </c>
      <c r="AE29" s="73">
        <f t="shared" si="16"/>
        <v>0</v>
      </c>
    </row>
    <row r="30" spans="1:31" ht="12.75">
      <c r="A30" s="62"/>
      <c r="B30" s="105"/>
      <c r="C30" s="266"/>
      <c r="D30" s="267"/>
      <c r="E30" s="155"/>
      <c r="F30" s="38"/>
      <c r="G30" s="37"/>
      <c r="H30" s="26"/>
      <c r="I30" s="20">
        <f t="shared" si="0"/>
      </c>
      <c r="J30" s="26"/>
      <c r="K30" s="20">
        <f t="shared" si="1"/>
      </c>
      <c r="O30" s="122">
        <f t="shared" si="2"/>
        <v>0</v>
      </c>
      <c r="P30" s="73">
        <f t="shared" si="3"/>
        <v>0</v>
      </c>
      <c r="Q30" s="73">
        <f t="shared" si="4"/>
        <v>0</v>
      </c>
      <c r="R30" s="73">
        <f t="shared" si="5"/>
        <v>0</v>
      </c>
      <c r="S30" s="73">
        <f t="shared" si="6"/>
        <v>0</v>
      </c>
      <c r="U30" s="122">
        <f t="shared" si="7"/>
        <v>0</v>
      </c>
      <c r="V30" s="73">
        <f t="shared" si="8"/>
        <v>0</v>
      </c>
      <c r="W30" s="73">
        <f t="shared" si="9"/>
        <v>0</v>
      </c>
      <c r="X30" s="73">
        <f t="shared" si="10"/>
        <v>0</v>
      </c>
      <c r="Y30" s="73">
        <f t="shared" si="11"/>
        <v>0</v>
      </c>
      <c r="AA30" s="122">
        <f t="shared" si="12"/>
        <v>0</v>
      </c>
      <c r="AB30" s="73">
        <f t="shared" si="13"/>
        <v>0</v>
      </c>
      <c r="AC30" s="73">
        <f t="shared" si="14"/>
        <v>0</v>
      </c>
      <c r="AD30" s="73">
        <f t="shared" si="15"/>
        <v>0</v>
      </c>
      <c r="AE30" s="73">
        <f t="shared" si="16"/>
        <v>0</v>
      </c>
    </row>
    <row r="31" spans="1:31" ht="12.75">
      <c r="A31" s="62"/>
      <c r="B31" s="105"/>
      <c r="C31" s="266"/>
      <c r="D31" s="267"/>
      <c r="E31" s="155"/>
      <c r="F31" s="38"/>
      <c r="G31" s="37"/>
      <c r="H31" s="26"/>
      <c r="I31" s="20">
        <f t="shared" si="0"/>
      </c>
      <c r="J31" s="26"/>
      <c r="K31" s="20">
        <f t="shared" si="1"/>
      </c>
      <c r="O31" s="122">
        <f t="shared" si="2"/>
        <v>0</v>
      </c>
      <c r="P31" s="73">
        <f t="shared" si="3"/>
        <v>0</v>
      </c>
      <c r="Q31" s="73">
        <f t="shared" si="4"/>
        <v>0</v>
      </c>
      <c r="R31" s="73">
        <f t="shared" si="5"/>
        <v>0</v>
      </c>
      <c r="S31" s="73">
        <f t="shared" si="6"/>
        <v>0</v>
      </c>
      <c r="U31" s="122">
        <f t="shared" si="7"/>
        <v>0</v>
      </c>
      <c r="V31" s="73">
        <f t="shared" si="8"/>
        <v>0</v>
      </c>
      <c r="W31" s="73">
        <f t="shared" si="9"/>
        <v>0</v>
      </c>
      <c r="X31" s="73">
        <f t="shared" si="10"/>
        <v>0</v>
      </c>
      <c r="Y31" s="73">
        <f t="shared" si="11"/>
        <v>0</v>
      </c>
      <c r="AA31" s="122">
        <f t="shared" si="12"/>
        <v>0</v>
      </c>
      <c r="AB31" s="73">
        <f t="shared" si="13"/>
        <v>0</v>
      </c>
      <c r="AC31" s="73">
        <f t="shared" si="14"/>
        <v>0</v>
      </c>
      <c r="AD31" s="73">
        <f t="shared" si="15"/>
        <v>0</v>
      </c>
      <c r="AE31" s="73">
        <f t="shared" si="16"/>
        <v>0</v>
      </c>
    </row>
    <row r="32" spans="1:31" ht="12.75">
      <c r="A32" s="62"/>
      <c r="B32" s="105"/>
      <c r="C32" s="266"/>
      <c r="D32" s="267"/>
      <c r="E32" s="155"/>
      <c r="F32" s="38"/>
      <c r="G32" s="37"/>
      <c r="H32" s="26"/>
      <c r="I32" s="20">
        <f t="shared" si="0"/>
      </c>
      <c r="J32" s="26"/>
      <c r="K32" s="20">
        <f t="shared" si="1"/>
      </c>
      <c r="O32" s="122">
        <f t="shared" si="2"/>
        <v>0</v>
      </c>
      <c r="P32" s="73">
        <f t="shared" si="3"/>
        <v>0</v>
      </c>
      <c r="Q32" s="73">
        <f t="shared" si="4"/>
        <v>0</v>
      </c>
      <c r="R32" s="73">
        <f t="shared" si="5"/>
        <v>0</v>
      </c>
      <c r="S32" s="73">
        <f t="shared" si="6"/>
        <v>0</v>
      </c>
      <c r="U32" s="122">
        <f t="shared" si="7"/>
        <v>0</v>
      </c>
      <c r="V32" s="73">
        <f t="shared" si="8"/>
        <v>0</v>
      </c>
      <c r="W32" s="73">
        <f t="shared" si="9"/>
        <v>0</v>
      </c>
      <c r="X32" s="73">
        <f t="shared" si="10"/>
        <v>0</v>
      </c>
      <c r="Y32" s="73">
        <f t="shared" si="11"/>
        <v>0</v>
      </c>
      <c r="AA32" s="122">
        <f t="shared" si="12"/>
        <v>0</v>
      </c>
      <c r="AB32" s="73">
        <f t="shared" si="13"/>
        <v>0</v>
      </c>
      <c r="AC32" s="73">
        <f t="shared" si="14"/>
        <v>0</v>
      </c>
      <c r="AD32" s="73">
        <f t="shared" si="15"/>
        <v>0</v>
      </c>
      <c r="AE32" s="73">
        <f t="shared" si="16"/>
        <v>0</v>
      </c>
    </row>
    <row r="33" spans="1:31" ht="12.75">
      <c r="A33" s="62"/>
      <c r="B33" s="105"/>
      <c r="C33" s="266"/>
      <c r="D33" s="267"/>
      <c r="E33" s="155"/>
      <c r="F33" s="38"/>
      <c r="G33" s="37"/>
      <c r="H33" s="26"/>
      <c r="I33" s="20">
        <f t="shared" si="0"/>
      </c>
      <c r="J33" s="26"/>
      <c r="K33" s="20">
        <f t="shared" si="1"/>
      </c>
      <c r="O33" s="122">
        <f t="shared" si="2"/>
        <v>0</v>
      </c>
      <c r="P33" s="73">
        <f t="shared" si="3"/>
        <v>0</v>
      </c>
      <c r="Q33" s="73">
        <f t="shared" si="4"/>
        <v>0</v>
      </c>
      <c r="R33" s="73">
        <f t="shared" si="5"/>
        <v>0</v>
      </c>
      <c r="S33" s="73">
        <f t="shared" si="6"/>
        <v>0</v>
      </c>
      <c r="U33" s="122">
        <f t="shared" si="7"/>
        <v>0</v>
      </c>
      <c r="V33" s="73">
        <f t="shared" si="8"/>
        <v>0</v>
      </c>
      <c r="W33" s="73">
        <f t="shared" si="9"/>
        <v>0</v>
      </c>
      <c r="X33" s="73">
        <f t="shared" si="10"/>
        <v>0</v>
      </c>
      <c r="Y33" s="73">
        <f t="shared" si="11"/>
        <v>0</v>
      </c>
      <c r="AA33" s="122">
        <f t="shared" si="12"/>
        <v>0</v>
      </c>
      <c r="AB33" s="73">
        <f t="shared" si="13"/>
        <v>0</v>
      </c>
      <c r="AC33" s="73">
        <f t="shared" si="14"/>
        <v>0</v>
      </c>
      <c r="AD33" s="73">
        <f t="shared" si="15"/>
        <v>0</v>
      </c>
      <c r="AE33" s="73">
        <f t="shared" si="16"/>
        <v>0</v>
      </c>
    </row>
    <row r="34" spans="1:31" ht="12.75">
      <c r="A34" s="62"/>
      <c r="B34" s="105"/>
      <c r="C34" s="266"/>
      <c r="D34" s="267"/>
      <c r="E34" s="155"/>
      <c r="F34" s="38"/>
      <c r="G34" s="37"/>
      <c r="H34" s="26"/>
      <c r="I34" s="20">
        <f t="shared" si="0"/>
      </c>
      <c r="J34" s="26"/>
      <c r="K34" s="20">
        <f t="shared" si="1"/>
      </c>
      <c r="O34" s="122">
        <f t="shared" si="2"/>
        <v>0</v>
      </c>
      <c r="P34" s="73">
        <f t="shared" si="3"/>
        <v>0</v>
      </c>
      <c r="Q34" s="73">
        <f t="shared" si="4"/>
        <v>0</v>
      </c>
      <c r="R34" s="73">
        <f t="shared" si="5"/>
        <v>0</v>
      </c>
      <c r="S34" s="73">
        <f t="shared" si="6"/>
        <v>0</v>
      </c>
      <c r="U34" s="122">
        <f t="shared" si="7"/>
        <v>0</v>
      </c>
      <c r="V34" s="73">
        <f t="shared" si="8"/>
        <v>0</v>
      </c>
      <c r="W34" s="73">
        <f t="shared" si="9"/>
        <v>0</v>
      </c>
      <c r="X34" s="73">
        <f t="shared" si="10"/>
        <v>0</v>
      </c>
      <c r="Y34" s="73">
        <f t="shared" si="11"/>
        <v>0</v>
      </c>
      <c r="AA34" s="122">
        <f t="shared" si="12"/>
        <v>0</v>
      </c>
      <c r="AB34" s="73">
        <f t="shared" si="13"/>
        <v>0</v>
      </c>
      <c r="AC34" s="73">
        <f t="shared" si="14"/>
        <v>0</v>
      </c>
      <c r="AD34" s="73">
        <f t="shared" si="15"/>
        <v>0</v>
      </c>
      <c r="AE34" s="73">
        <f t="shared" si="16"/>
        <v>0</v>
      </c>
    </row>
    <row r="35" spans="1:31" ht="12.75">
      <c r="A35" s="62"/>
      <c r="B35" s="105"/>
      <c r="C35" s="266"/>
      <c r="D35" s="267"/>
      <c r="E35" s="155"/>
      <c r="F35" s="38"/>
      <c r="G35" s="37"/>
      <c r="H35" s="26"/>
      <c r="I35" s="20">
        <f t="shared" si="0"/>
      </c>
      <c r="J35" s="26"/>
      <c r="K35" s="20">
        <f t="shared" si="1"/>
      </c>
      <c r="O35" s="122">
        <f t="shared" si="2"/>
        <v>0</v>
      </c>
      <c r="P35" s="73">
        <f t="shared" si="3"/>
        <v>0</v>
      </c>
      <c r="Q35" s="73">
        <f t="shared" si="4"/>
        <v>0</v>
      </c>
      <c r="R35" s="73">
        <f t="shared" si="5"/>
        <v>0</v>
      </c>
      <c r="S35" s="73">
        <f t="shared" si="6"/>
        <v>0</v>
      </c>
      <c r="U35" s="122">
        <f t="shared" si="7"/>
        <v>0</v>
      </c>
      <c r="V35" s="73">
        <f t="shared" si="8"/>
        <v>0</v>
      </c>
      <c r="W35" s="73">
        <f t="shared" si="9"/>
        <v>0</v>
      </c>
      <c r="X35" s="73">
        <f t="shared" si="10"/>
        <v>0</v>
      </c>
      <c r="Y35" s="73">
        <f t="shared" si="11"/>
        <v>0</v>
      </c>
      <c r="AA35" s="122">
        <f t="shared" si="12"/>
        <v>0</v>
      </c>
      <c r="AB35" s="73">
        <f t="shared" si="13"/>
        <v>0</v>
      </c>
      <c r="AC35" s="73">
        <f t="shared" si="14"/>
        <v>0</v>
      </c>
      <c r="AD35" s="73">
        <f t="shared" si="15"/>
        <v>0</v>
      </c>
      <c r="AE35" s="73">
        <f t="shared" si="16"/>
        <v>0</v>
      </c>
    </row>
    <row r="36" spans="1:31" ht="12.75" customHeight="1">
      <c r="A36" s="62"/>
      <c r="B36" s="105"/>
      <c r="C36" s="266"/>
      <c r="D36" s="267"/>
      <c r="E36" s="155"/>
      <c r="F36" s="38"/>
      <c r="G36" s="37"/>
      <c r="H36" s="26"/>
      <c r="I36" s="20">
        <f t="shared" si="0"/>
      </c>
      <c r="J36" s="26"/>
      <c r="K36" s="20">
        <f t="shared" si="1"/>
      </c>
      <c r="O36" s="122">
        <f t="shared" si="2"/>
        <v>0</v>
      </c>
      <c r="P36" s="73">
        <f t="shared" si="3"/>
        <v>0</v>
      </c>
      <c r="Q36" s="73">
        <f t="shared" si="4"/>
        <v>0</v>
      </c>
      <c r="R36" s="73">
        <f t="shared" si="5"/>
        <v>0</v>
      </c>
      <c r="S36" s="73">
        <f t="shared" si="6"/>
        <v>0</v>
      </c>
      <c r="U36" s="122">
        <f t="shared" si="7"/>
        <v>0</v>
      </c>
      <c r="V36" s="73">
        <f t="shared" si="8"/>
        <v>0</v>
      </c>
      <c r="W36" s="73">
        <f t="shared" si="9"/>
        <v>0</v>
      </c>
      <c r="X36" s="73">
        <f t="shared" si="10"/>
        <v>0</v>
      </c>
      <c r="Y36" s="73">
        <f t="shared" si="11"/>
        <v>0</v>
      </c>
      <c r="AA36" s="122">
        <f t="shared" si="12"/>
        <v>0</v>
      </c>
      <c r="AB36" s="73">
        <f t="shared" si="13"/>
        <v>0</v>
      </c>
      <c r="AC36" s="73">
        <f t="shared" si="14"/>
        <v>0</v>
      </c>
      <c r="AD36" s="73">
        <f t="shared" si="15"/>
        <v>0</v>
      </c>
      <c r="AE36" s="73">
        <f t="shared" si="16"/>
        <v>0</v>
      </c>
    </row>
    <row r="37" spans="1:31" ht="12.75">
      <c r="A37" s="62"/>
      <c r="B37" s="105"/>
      <c r="C37" s="266"/>
      <c r="D37" s="267"/>
      <c r="E37" s="155"/>
      <c r="F37" s="38"/>
      <c r="G37" s="37"/>
      <c r="H37" s="26"/>
      <c r="I37" s="20">
        <f t="shared" si="0"/>
      </c>
      <c r="J37" s="26"/>
      <c r="K37" s="20">
        <f t="shared" si="1"/>
      </c>
      <c r="O37" s="122">
        <f t="shared" si="2"/>
        <v>0</v>
      </c>
      <c r="P37" s="73">
        <f t="shared" si="3"/>
        <v>0</v>
      </c>
      <c r="Q37" s="73">
        <f t="shared" si="4"/>
        <v>0</v>
      </c>
      <c r="R37" s="73">
        <f t="shared" si="5"/>
        <v>0</v>
      </c>
      <c r="S37" s="73">
        <f t="shared" si="6"/>
        <v>0</v>
      </c>
      <c r="U37" s="122">
        <f t="shared" si="7"/>
        <v>0</v>
      </c>
      <c r="V37" s="73">
        <f t="shared" si="8"/>
        <v>0</v>
      </c>
      <c r="W37" s="73">
        <f t="shared" si="9"/>
        <v>0</v>
      </c>
      <c r="X37" s="73">
        <f t="shared" si="10"/>
        <v>0</v>
      </c>
      <c r="Y37" s="73">
        <f t="shared" si="11"/>
        <v>0</v>
      </c>
      <c r="AA37" s="122">
        <f t="shared" si="12"/>
        <v>0</v>
      </c>
      <c r="AB37" s="73">
        <f t="shared" si="13"/>
        <v>0</v>
      </c>
      <c r="AC37" s="73">
        <f t="shared" si="14"/>
        <v>0</v>
      </c>
      <c r="AD37" s="73">
        <f t="shared" si="15"/>
        <v>0</v>
      </c>
      <c r="AE37" s="73">
        <f t="shared" si="16"/>
        <v>0</v>
      </c>
    </row>
    <row r="38" spans="1:31" ht="12.75">
      <c r="A38" s="62"/>
      <c r="B38" s="105"/>
      <c r="C38" s="266"/>
      <c r="D38" s="267"/>
      <c r="E38" s="155"/>
      <c r="F38" s="38"/>
      <c r="G38" s="37"/>
      <c r="H38" s="26"/>
      <c r="I38" s="20">
        <f t="shared" si="0"/>
      </c>
      <c r="J38" s="26"/>
      <c r="K38" s="20">
        <f t="shared" si="1"/>
      </c>
      <c r="O38" s="122">
        <f t="shared" si="2"/>
        <v>0</v>
      </c>
      <c r="P38" s="73">
        <f t="shared" si="3"/>
        <v>0</v>
      </c>
      <c r="Q38" s="73">
        <f t="shared" si="4"/>
        <v>0</v>
      </c>
      <c r="R38" s="73">
        <f t="shared" si="5"/>
        <v>0</v>
      </c>
      <c r="S38" s="73">
        <f t="shared" si="6"/>
        <v>0</v>
      </c>
      <c r="U38" s="122">
        <f t="shared" si="7"/>
        <v>0</v>
      </c>
      <c r="V38" s="73">
        <f t="shared" si="8"/>
        <v>0</v>
      </c>
      <c r="W38" s="73">
        <f t="shared" si="9"/>
        <v>0</v>
      </c>
      <c r="X38" s="73">
        <f t="shared" si="10"/>
        <v>0</v>
      </c>
      <c r="Y38" s="73">
        <f t="shared" si="11"/>
        <v>0</v>
      </c>
      <c r="AA38" s="122">
        <f t="shared" si="12"/>
        <v>0</v>
      </c>
      <c r="AB38" s="73">
        <f t="shared" si="13"/>
        <v>0</v>
      </c>
      <c r="AC38" s="73">
        <f t="shared" si="14"/>
        <v>0</v>
      </c>
      <c r="AD38" s="73">
        <f t="shared" si="15"/>
        <v>0</v>
      </c>
      <c r="AE38" s="73">
        <f t="shared" si="16"/>
        <v>0</v>
      </c>
    </row>
    <row r="39" spans="1:31" ht="12.75">
      <c r="A39" s="62"/>
      <c r="B39" s="105"/>
      <c r="C39" s="266"/>
      <c r="D39" s="267"/>
      <c r="E39" s="155"/>
      <c r="F39" s="38"/>
      <c r="G39" s="37"/>
      <c r="H39" s="26"/>
      <c r="I39" s="20">
        <f t="shared" si="0"/>
      </c>
      <c r="J39" s="26"/>
      <c r="K39" s="20">
        <f t="shared" si="1"/>
      </c>
      <c r="O39" s="122">
        <f t="shared" si="2"/>
        <v>0</v>
      </c>
      <c r="P39" s="73">
        <f t="shared" si="3"/>
        <v>0</v>
      </c>
      <c r="Q39" s="73">
        <f t="shared" si="4"/>
        <v>0</v>
      </c>
      <c r="R39" s="73">
        <f t="shared" si="5"/>
        <v>0</v>
      </c>
      <c r="S39" s="73">
        <f t="shared" si="6"/>
        <v>0</v>
      </c>
      <c r="U39" s="122">
        <f t="shared" si="7"/>
        <v>0</v>
      </c>
      <c r="V39" s="73">
        <f t="shared" si="8"/>
        <v>0</v>
      </c>
      <c r="W39" s="73">
        <f t="shared" si="9"/>
        <v>0</v>
      </c>
      <c r="X39" s="73">
        <f t="shared" si="10"/>
        <v>0</v>
      </c>
      <c r="Y39" s="73">
        <f t="shared" si="11"/>
        <v>0</v>
      </c>
      <c r="AA39" s="122">
        <f t="shared" si="12"/>
        <v>0</v>
      </c>
      <c r="AB39" s="73">
        <f t="shared" si="13"/>
        <v>0</v>
      </c>
      <c r="AC39" s="73">
        <f t="shared" si="14"/>
        <v>0</v>
      </c>
      <c r="AD39" s="73">
        <f t="shared" si="15"/>
        <v>0</v>
      </c>
      <c r="AE39" s="73">
        <f t="shared" si="16"/>
        <v>0</v>
      </c>
    </row>
    <row r="40" spans="1:31" ht="12.75">
      <c r="A40" s="63"/>
      <c r="B40" s="106"/>
      <c r="C40" s="266"/>
      <c r="D40" s="267"/>
      <c r="E40" s="155"/>
      <c r="F40" s="38"/>
      <c r="G40" s="40"/>
      <c r="H40" s="28"/>
      <c r="I40" s="22">
        <f t="shared" si="0"/>
      </c>
      <c r="J40" s="28"/>
      <c r="K40" s="22">
        <f t="shared" si="1"/>
      </c>
      <c r="O40" s="122">
        <f t="shared" si="2"/>
        <v>0</v>
      </c>
      <c r="P40" s="73">
        <f t="shared" si="3"/>
        <v>0</v>
      </c>
      <c r="Q40" s="73">
        <f t="shared" si="4"/>
        <v>0</v>
      </c>
      <c r="R40" s="73">
        <f t="shared" si="5"/>
        <v>0</v>
      </c>
      <c r="S40" s="73">
        <f t="shared" si="6"/>
        <v>0</v>
      </c>
      <c r="U40" s="122">
        <f t="shared" si="7"/>
        <v>0</v>
      </c>
      <c r="V40" s="73">
        <f t="shared" si="8"/>
        <v>0</v>
      </c>
      <c r="W40" s="73">
        <f t="shared" si="9"/>
        <v>0</v>
      </c>
      <c r="X40" s="73">
        <f t="shared" si="10"/>
        <v>0</v>
      </c>
      <c r="Y40" s="73">
        <f t="shared" si="11"/>
        <v>0</v>
      </c>
      <c r="AA40" s="122">
        <f t="shared" si="12"/>
        <v>0</v>
      </c>
      <c r="AB40" s="73">
        <f t="shared" si="13"/>
        <v>0</v>
      </c>
      <c r="AC40" s="73">
        <f t="shared" si="14"/>
        <v>0</v>
      </c>
      <c r="AD40" s="73">
        <f t="shared" si="15"/>
        <v>0</v>
      </c>
      <c r="AE40" s="73">
        <f t="shared" si="16"/>
        <v>0</v>
      </c>
    </row>
    <row r="41" spans="1:31" s="15" customFormat="1" ht="21.75" customHeight="1" thickBot="1">
      <c r="A41" s="16"/>
      <c r="B41" s="16"/>
      <c r="C41" s="304" t="s">
        <v>10</v>
      </c>
      <c r="D41" s="305"/>
      <c r="E41" s="156"/>
      <c r="F41" s="111"/>
      <c r="G41" s="17">
        <f>SUM(G9:G40)</f>
        <v>0</v>
      </c>
      <c r="H41" s="17">
        <f>SUM(H9:H40)</f>
        <v>0</v>
      </c>
      <c r="I41" s="17">
        <f>SUM(I9:I40)</f>
        <v>0</v>
      </c>
      <c r="J41" s="17">
        <f>SUM(J9:J40)</f>
        <v>0</v>
      </c>
      <c r="K41" s="17">
        <f>SUM(K9:K40)</f>
        <v>0</v>
      </c>
      <c r="N41" s="120" t="s">
        <v>10</v>
      </c>
      <c r="O41" s="17">
        <f>SUM(O9:O40)</f>
        <v>0</v>
      </c>
      <c r="P41" s="17">
        <f>SUM(P9:P40)</f>
        <v>0</v>
      </c>
      <c r="Q41" s="17">
        <f>SUM(Q9:Q40)</f>
        <v>0</v>
      </c>
      <c r="R41" s="17">
        <f>SUM(R9:R40)</f>
        <v>0</v>
      </c>
      <c r="S41" s="17">
        <f>SUM(S9:S40)</f>
        <v>0</v>
      </c>
      <c r="U41" s="17">
        <f>SUM(U9:U40)</f>
        <v>0</v>
      </c>
      <c r="V41" s="17">
        <f>SUM(V9:V40)</f>
        <v>0</v>
      </c>
      <c r="W41" s="17">
        <f>SUM(W9:W40)</f>
        <v>0</v>
      </c>
      <c r="X41" s="17">
        <f>SUM(X9:X40)</f>
        <v>0</v>
      </c>
      <c r="Y41" s="17">
        <f>SUM(Y9:Y40)</f>
        <v>0</v>
      </c>
      <c r="AA41" s="17">
        <f>SUM(AA9:AA40)</f>
        <v>0</v>
      </c>
      <c r="AB41" s="17">
        <f>SUM(AB9:AB40)</f>
        <v>0</v>
      </c>
      <c r="AC41" s="17">
        <f>SUM(AC9:AC40)</f>
        <v>0</v>
      </c>
      <c r="AD41" s="17">
        <f>SUM(AD9:AD40)</f>
        <v>0</v>
      </c>
      <c r="AE41" s="17">
        <f>SUM(AE9:AE40)</f>
        <v>0</v>
      </c>
    </row>
    <row r="42" spans="1:11" s="3" customFormat="1" ht="12.75" customHeight="1" thickTop="1">
      <c r="A42" s="65" t="s">
        <v>27</v>
      </c>
      <c r="B42" s="2"/>
      <c r="C42" s="279" t="str">
        <f>C1</f>
        <v>Gemeinde</v>
      </c>
      <c r="D42" s="279"/>
      <c r="E42" s="112"/>
      <c r="F42" s="112"/>
      <c r="G42" s="161" t="str">
        <f>G1</f>
        <v>x Teil-/Schluss-</v>
      </c>
      <c r="H42" s="7" t="s">
        <v>21</v>
      </c>
      <c r="I42" s="10" t="str">
        <f>IF($I$1="","",$I$1)</f>
        <v>zu BAFU x/...</v>
      </c>
      <c r="J42" s="1"/>
      <c r="K42" s="2"/>
    </row>
    <row r="43" spans="1:11" ht="12.75" customHeight="1">
      <c r="A43" s="3" t="s">
        <v>22</v>
      </c>
      <c r="C43" s="280" t="str">
        <f>C2</f>
        <v>Objekt</v>
      </c>
      <c r="D43" s="279"/>
      <c r="E43" s="279"/>
      <c r="F43" s="279"/>
      <c r="G43" s="279"/>
      <c r="H43" s="52"/>
      <c r="I43" s="7"/>
      <c r="J43" s="53"/>
      <c r="K43" s="74"/>
    </row>
    <row r="44" spans="1:9" ht="12.75" customHeight="1">
      <c r="A44" s="3"/>
      <c r="C44" s="162" t="str">
        <f>C3</f>
        <v>Abschnitt 3</v>
      </c>
      <c r="D44" s="163"/>
      <c r="E44" s="163"/>
      <c r="F44" s="163"/>
      <c r="G44" s="163"/>
      <c r="H44" s="7"/>
      <c r="I44" s="7"/>
    </row>
    <row r="45" spans="1:11" ht="12.75" customHeight="1">
      <c r="A45" s="3" t="s">
        <v>23</v>
      </c>
      <c r="B45" s="55"/>
      <c r="C45" s="306">
        <f>C4</f>
        <v>0</v>
      </c>
      <c r="D45" s="307"/>
      <c r="E45" s="75">
        <f>$E$4</f>
        <v>1</v>
      </c>
      <c r="F45" s="75"/>
      <c r="H45" s="6"/>
      <c r="I45" s="54"/>
      <c r="K45" s="55"/>
    </row>
    <row r="46" spans="1:11" ht="12.75" customHeight="1">
      <c r="A46" s="1" t="str">
        <f>$A$5</f>
        <v>BAFU-Verfügung-Nr.:</v>
      </c>
      <c r="C46" s="268">
        <f>$C$5</f>
      </c>
      <c r="D46" s="268"/>
      <c r="E46" s="75">
        <f>$E$5</f>
      </c>
      <c r="F46" s="75"/>
      <c r="H46" s="4"/>
      <c r="I46" s="56"/>
      <c r="J46" s="4" t="s">
        <v>24</v>
      </c>
      <c r="K46" s="69">
        <f>K5+1</f>
        <v>2</v>
      </c>
    </row>
    <row r="47" spans="1:11" ht="12.75" customHeight="1">
      <c r="A47" s="283" t="s">
        <v>6</v>
      </c>
      <c r="B47" s="283" t="s">
        <v>0</v>
      </c>
      <c r="C47" s="286" t="s">
        <v>7</v>
      </c>
      <c r="D47" s="287"/>
      <c r="E47" s="295" t="s">
        <v>40</v>
      </c>
      <c r="F47" s="298" t="s">
        <v>8</v>
      </c>
      <c r="G47" s="292" t="s">
        <v>5</v>
      </c>
      <c r="H47" s="293"/>
      <c r="I47" s="293"/>
      <c r="J47" s="293"/>
      <c r="K47" s="294"/>
    </row>
    <row r="48" spans="1:31" ht="11.25" customHeight="1">
      <c r="A48" s="284"/>
      <c r="B48" s="284"/>
      <c r="C48" s="288"/>
      <c r="D48" s="289"/>
      <c r="E48" s="296"/>
      <c r="F48" s="299"/>
      <c r="G48" s="283" t="s">
        <v>1</v>
      </c>
      <c r="H48" s="283" t="s">
        <v>2</v>
      </c>
      <c r="I48" s="283" t="s">
        <v>3</v>
      </c>
      <c r="J48" s="275" t="s">
        <v>19</v>
      </c>
      <c r="K48" s="275" t="s">
        <v>20</v>
      </c>
      <c r="O48" s="271" t="s">
        <v>29</v>
      </c>
      <c r="P48" s="272"/>
      <c r="Q48" s="272"/>
      <c r="R48" s="272"/>
      <c r="S48" s="273"/>
      <c r="U48" s="271" t="s">
        <v>42</v>
      </c>
      <c r="V48" s="272"/>
      <c r="W48" s="272"/>
      <c r="X48" s="272"/>
      <c r="Y48" s="273"/>
      <c r="AA48" s="271" t="s">
        <v>43</v>
      </c>
      <c r="AB48" s="272"/>
      <c r="AC48" s="272"/>
      <c r="AD48" s="272"/>
      <c r="AE48" s="273"/>
    </row>
    <row r="49" spans="1:31" ht="11.25" customHeight="1">
      <c r="A49" s="285"/>
      <c r="B49" s="285"/>
      <c r="C49" s="290"/>
      <c r="D49" s="291"/>
      <c r="E49" s="297"/>
      <c r="F49" s="300"/>
      <c r="G49" s="285"/>
      <c r="H49" s="285"/>
      <c r="I49" s="285"/>
      <c r="J49" s="276"/>
      <c r="K49" s="276"/>
      <c r="O49" s="117" t="s">
        <v>14</v>
      </c>
      <c r="P49" s="117" t="s">
        <v>16</v>
      </c>
      <c r="Q49" s="117" t="s">
        <v>15</v>
      </c>
      <c r="R49" s="117" t="s">
        <v>41</v>
      </c>
      <c r="S49" s="117" t="s">
        <v>18</v>
      </c>
      <c r="U49" s="117" t="s">
        <v>14</v>
      </c>
      <c r="V49" s="117" t="s">
        <v>16</v>
      </c>
      <c r="W49" s="117" t="s">
        <v>15</v>
      </c>
      <c r="X49" s="117" t="s">
        <v>41</v>
      </c>
      <c r="Y49" s="117" t="s">
        <v>18</v>
      </c>
      <c r="AA49" s="117" t="s">
        <v>14</v>
      </c>
      <c r="AB49" s="117" t="s">
        <v>16</v>
      </c>
      <c r="AC49" s="117" t="s">
        <v>15</v>
      </c>
      <c r="AD49" s="117" t="s">
        <v>41</v>
      </c>
      <c r="AE49" s="117" t="s">
        <v>18</v>
      </c>
    </row>
    <row r="50" spans="1:31" ht="12.75" customHeight="1">
      <c r="A50" s="32"/>
      <c r="B50" s="32"/>
      <c r="C50" s="259" t="s">
        <v>10</v>
      </c>
      <c r="D50" s="303" t="s">
        <v>10</v>
      </c>
      <c r="E50" s="116"/>
      <c r="F50" s="76"/>
      <c r="G50" s="33">
        <f>G41</f>
        <v>0</v>
      </c>
      <c r="H50" s="34">
        <f>H41</f>
        <v>0</v>
      </c>
      <c r="I50" s="33">
        <f>I41</f>
        <v>0</v>
      </c>
      <c r="J50" s="34">
        <f>J41</f>
        <v>0</v>
      </c>
      <c r="K50" s="33">
        <f>K41</f>
        <v>0</v>
      </c>
      <c r="N50" s="1" t="s">
        <v>10</v>
      </c>
      <c r="O50" s="33">
        <f>O41</f>
        <v>0</v>
      </c>
      <c r="P50" s="33">
        <f>P41</f>
        <v>0</v>
      </c>
      <c r="Q50" s="33">
        <f>Q41</f>
        <v>0</v>
      </c>
      <c r="R50" s="33">
        <f>R41</f>
        <v>0</v>
      </c>
      <c r="S50" s="33">
        <f>S41</f>
        <v>0</v>
      </c>
      <c r="U50" s="33">
        <f>U41</f>
        <v>0</v>
      </c>
      <c r="V50" s="33">
        <f>V41</f>
        <v>0</v>
      </c>
      <c r="W50" s="33">
        <f>W41</f>
        <v>0</v>
      </c>
      <c r="X50" s="33">
        <f>X41</f>
        <v>0</v>
      </c>
      <c r="Y50" s="33">
        <f>Y41</f>
        <v>0</v>
      </c>
      <c r="AA50" s="33">
        <f>AA41</f>
        <v>0</v>
      </c>
      <c r="AB50" s="33">
        <f>AB41</f>
        <v>0</v>
      </c>
      <c r="AC50" s="33">
        <f>AC41</f>
        <v>0</v>
      </c>
      <c r="AD50" s="33">
        <f>AD41</f>
        <v>0</v>
      </c>
      <c r="AE50" s="33">
        <f>AE41</f>
        <v>0</v>
      </c>
    </row>
    <row r="51" spans="1:31" ht="12.75">
      <c r="A51" s="62"/>
      <c r="B51" s="105"/>
      <c r="C51" s="266"/>
      <c r="D51" s="267"/>
      <c r="E51" s="155"/>
      <c r="F51" s="36"/>
      <c r="G51" s="37"/>
      <c r="H51" s="25"/>
      <c r="I51" s="20">
        <f aca="true" t="shared" si="17" ref="I51:I80">IF(G51&gt;0,G51-H51,"")</f>
      </c>
      <c r="J51" s="25"/>
      <c r="K51" s="20">
        <f aca="true" t="shared" si="18" ref="K51:K80">IF(G51&gt;0,G51-J51,"")</f>
      </c>
      <c r="O51" s="122">
        <f>IF(E51="Landerwerb",G51,0)</f>
        <v>0</v>
      </c>
      <c r="P51" s="122">
        <f>IF(E51="Bauarbeiten",G51,0)</f>
        <v>0</v>
      </c>
      <c r="Q51" s="122">
        <f>IF(E51="Projekt und Bauleitung",G51,0)</f>
        <v>0</v>
      </c>
      <c r="R51" s="122">
        <f>IF(E51="Vermessung und Vermarchung",G51,0)</f>
        <v>0</v>
      </c>
      <c r="S51" s="122">
        <f>IF(E51="Verschiedenes",G51,0)</f>
        <v>0</v>
      </c>
      <c r="U51" s="122">
        <f>IF(E51="Landerwerb",H51,0)</f>
        <v>0</v>
      </c>
      <c r="V51" s="122">
        <f>IF(E51="Bauarbeiten",H51,0)</f>
        <v>0</v>
      </c>
      <c r="W51" s="122">
        <f>IF(E51="Projekt und Bauleitung",H51,0)</f>
        <v>0</v>
      </c>
      <c r="X51" s="122">
        <f>IF(E51="Vermessung und Vermarchung",H51,0)</f>
        <v>0</v>
      </c>
      <c r="Y51" s="122">
        <f>IF(E51="Verschiedenes",H51,0)</f>
        <v>0</v>
      </c>
      <c r="AA51" s="122">
        <f>IF(E51="Landerwerb",J51,0)</f>
        <v>0</v>
      </c>
      <c r="AB51" s="122">
        <f>IF(E51="Bauarbeiten",J51,0)</f>
        <v>0</v>
      </c>
      <c r="AC51" s="122">
        <f>IF(E51="Projekt und Bauleitung",J51,0)</f>
        <v>0</v>
      </c>
      <c r="AD51" s="122">
        <f>IF(E51="Vermessung und Vermarchung",J51,0)</f>
        <v>0</v>
      </c>
      <c r="AE51" s="122">
        <f>IF(E51="Verschiedenes",J51,0)</f>
        <v>0</v>
      </c>
    </row>
    <row r="52" spans="1:31" ht="12.75">
      <c r="A52" s="62"/>
      <c r="B52" s="105"/>
      <c r="C52" s="266"/>
      <c r="D52" s="267"/>
      <c r="E52" s="155"/>
      <c r="F52" s="36"/>
      <c r="G52" s="37"/>
      <c r="H52" s="25"/>
      <c r="I52" s="20">
        <f t="shared" si="17"/>
      </c>
      <c r="J52" s="25"/>
      <c r="K52" s="20">
        <f t="shared" si="18"/>
      </c>
      <c r="O52" s="122">
        <f>IF(E52="Landerwerb",G52,0)</f>
        <v>0</v>
      </c>
      <c r="P52" s="73">
        <f>IF(E52="Bauarbeiten",G52,0)</f>
        <v>0</v>
      </c>
      <c r="Q52" s="73">
        <f>IF(E52="Projekt und Bauleitung",G52,0)</f>
        <v>0</v>
      </c>
      <c r="R52" s="73">
        <f>IF(E52="Vermessung und Vermarchung",G52,0)</f>
        <v>0</v>
      </c>
      <c r="S52" s="73">
        <f>IF(E52="Verschiedenes",G52,0)</f>
        <v>0</v>
      </c>
      <c r="U52" s="122">
        <f>IF(E52="Landerwerb",H52,0)</f>
        <v>0</v>
      </c>
      <c r="V52" s="73">
        <f>IF(E52="Bauarbeiten",H52,0)</f>
        <v>0</v>
      </c>
      <c r="W52" s="73">
        <f>IF(E52="Projekt und Bauleitung",H52,0)</f>
        <v>0</v>
      </c>
      <c r="X52" s="73">
        <f>IF(E52="Vermessung und Vermarchung",H52,0)</f>
        <v>0</v>
      </c>
      <c r="Y52" s="73">
        <f>IF(E52="Verschiedenes",H52,0)</f>
        <v>0</v>
      </c>
      <c r="AA52" s="122">
        <f>IF(E52="Landerwerb",J52,0)</f>
        <v>0</v>
      </c>
      <c r="AB52" s="73">
        <f>IF(E52="Bauarbeiten",J52,0)</f>
        <v>0</v>
      </c>
      <c r="AC52" s="73">
        <f>IF(E52="Projekt und Bauleitung",J52,0)</f>
        <v>0</v>
      </c>
      <c r="AD52" s="73">
        <f>IF(E52="Vermessung und Vermarchung",J52,0)</f>
        <v>0</v>
      </c>
      <c r="AE52" s="73">
        <f>IF(E52="Verschiedenes",J52,0)</f>
        <v>0</v>
      </c>
    </row>
    <row r="53" spans="1:31" ht="12.75">
      <c r="A53" s="62"/>
      <c r="B53" s="105"/>
      <c r="C53" s="266"/>
      <c r="D53" s="267"/>
      <c r="E53" s="155"/>
      <c r="F53" s="36"/>
      <c r="G53" s="37"/>
      <c r="H53" s="25"/>
      <c r="I53" s="20">
        <f t="shared" si="17"/>
      </c>
      <c r="J53" s="25"/>
      <c r="K53" s="20">
        <f t="shared" si="18"/>
      </c>
      <c r="O53" s="122">
        <f aca="true" t="shared" si="19" ref="O53:O80">IF(E53="Landerwerb",G53,0)</f>
        <v>0</v>
      </c>
      <c r="P53" s="73">
        <f aca="true" t="shared" si="20" ref="P53:P80">IF(E53="Bauarbeiten",G53,0)</f>
        <v>0</v>
      </c>
      <c r="Q53" s="73">
        <f aca="true" t="shared" si="21" ref="Q53:Q80">IF(E53="Projekt und Bauleitung",G53,0)</f>
        <v>0</v>
      </c>
      <c r="R53" s="73">
        <f aca="true" t="shared" si="22" ref="R53:R80">IF(E53="Vermessung und Vermarchung",G53,0)</f>
        <v>0</v>
      </c>
      <c r="S53" s="73">
        <f aca="true" t="shared" si="23" ref="S53:S80">IF(E53="Verschiedenes",G53,0)</f>
        <v>0</v>
      </c>
      <c r="U53" s="122">
        <f aca="true" t="shared" si="24" ref="U53:U80">IF(E53="Landerwerb",H53,0)</f>
        <v>0</v>
      </c>
      <c r="V53" s="73">
        <f aca="true" t="shared" si="25" ref="V53:V80">IF(E53="Bauarbeiten",H53,0)</f>
        <v>0</v>
      </c>
      <c r="W53" s="73">
        <f aca="true" t="shared" si="26" ref="W53:W80">IF(E53="Projekt und Bauleitung",H53,0)</f>
        <v>0</v>
      </c>
      <c r="X53" s="73">
        <f aca="true" t="shared" si="27" ref="X53:X80">IF(E53="Vermessung und Vermarchung",H53,0)</f>
        <v>0</v>
      </c>
      <c r="Y53" s="73">
        <f aca="true" t="shared" si="28" ref="Y53:Y80">IF(E53="Verschiedenes",H53,0)</f>
        <v>0</v>
      </c>
      <c r="AA53" s="122">
        <f aca="true" t="shared" si="29" ref="AA53:AA80">IF(E53="Landerwerb",J53,0)</f>
        <v>0</v>
      </c>
      <c r="AB53" s="73">
        <f aca="true" t="shared" si="30" ref="AB53:AB80">IF(E53="Bauarbeiten",J53,0)</f>
        <v>0</v>
      </c>
      <c r="AC53" s="73">
        <f aca="true" t="shared" si="31" ref="AC53:AC80">IF(E53="Projekt und Bauleitung",J53,0)</f>
        <v>0</v>
      </c>
      <c r="AD53" s="73">
        <f aca="true" t="shared" si="32" ref="AD53:AD80">IF(E53="Vermessung und Vermarchung",J53,0)</f>
        <v>0</v>
      </c>
      <c r="AE53" s="73">
        <f aca="true" t="shared" si="33" ref="AE53:AE80">IF(E53="Verschiedenes",J53,0)</f>
        <v>0</v>
      </c>
    </row>
    <row r="54" spans="1:31" ht="12.75">
      <c r="A54" s="62"/>
      <c r="B54" s="105"/>
      <c r="C54" s="266"/>
      <c r="D54" s="267"/>
      <c r="E54" s="155"/>
      <c r="F54" s="36"/>
      <c r="G54" s="37"/>
      <c r="H54" s="25"/>
      <c r="I54" s="20">
        <f t="shared" si="17"/>
      </c>
      <c r="J54" s="25"/>
      <c r="K54" s="20">
        <f t="shared" si="18"/>
      </c>
      <c r="O54" s="122">
        <f t="shared" si="19"/>
        <v>0</v>
      </c>
      <c r="P54" s="73">
        <f t="shared" si="20"/>
        <v>0</v>
      </c>
      <c r="Q54" s="73">
        <f t="shared" si="21"/>
        <v>0</v>
      </c>
      <c r="R54" s="73">
        <f t="shared" si="22"/>
        <v>0</v>
      </c>
      <c r="S54" s="73">
        <f t="shared" si="23"/>
        <v>0</v>
      </c>
      <c r="U54" s="122">
        <f t="shared" si="24"/>
        <v>0</v>
      </c>
      <c r="V54" s="73">
        <f t="shared" si="25"/>
        <v>0</v>
      </c>
      <c r="W54" s="73">
        <f t="shared" si="26"/>
        <v>0</v>
      </c>
      <c r="X54" s="73">
        <f t="shared" si="27"/>
        <v>0</v>
      </c>
      <c r="Y54" s="73">
        <f t="shared" si="28"/>
        <v>0</v>
      </c>
      <c r="AA54" s="122">
        <f t="shared" si="29"/>
        <v>0</v>
      </c>
      <c r="AB54" s="73">
        <f t="shared" si="30"/>
        <v>0</v>
      </c>
      <c r="AC54" s="73">
        <f t="shared" si="31"/>
        <v>0</v>
      </c>
      <c r="AD54" s="73">
        <f t="shared" si="32"/>
        <v>0</v>
      </c>
      <c r="AE54" s="73">
        <f t="shared" si="33"/>
        <v>0</v>
      </c>
    </row>
    <row r="55" spans="1:31" ht="12.75">
      <c r="A55" s="62"/>
      <c r="B55" s="105"/>
      <c r="C55" s="266"/>
      <c r="D55" s="267"/>
      <c r="E55" s="155"/>
      <c r="F55" s="38"/>
      <c r="G55" s="37"/>
      <c r="H55" s="25"/>
      <c r="I55" s="20">
        <f t="shared" si="17"/>
      </c>
      <c r="J55" s="25"/>
      <c r="K55" s="20">
        <f t="shared" si="18"/>
      </c>
      <c r="O55" s="122">
        <f t="shared" si="19"/>
        <v>0</v>
      </c>
      <c r="P55" s="73">
        <f t="shared" si="20"/>
        <v>0</v>
      </c>
      <c r="Q55" s="73">
        <f t="shared" si="21"/>
        <v>0</v>
      </c>
      <c r="R55" s="73">
        <f t="shared" si="22"/>
        <v>0</v>
      </c>
      <c r="S55" s="73">
        <f t="shared" si="23"/>
        <v>0</v>
      </c>
      <c r="U55" s="122">
        <f t="shared" si="24"/>
        <v>0</v>
      </c>
      <c r="V55" s="73">
        <f t="shared" si="25"/>
        <v>0</v>
      </c>
      <c r="W55" s="73">
        <f t="shared" si="26"/>
        <v>0</v>
      </c>
      <c r="X55" s="73">
        <f t="shared" si="27"/>
        <v>0</v>
      </c>
      <c r="Y55" s="73">
        <f t="shared" si="28"/>
        <v>0</v>
      </c>
      <c r="AA55" s="122">
        <f t="shared" si="29"/>
        <v>0</v>
      </c>
      <c r="AB55" s="73">
        <f t="shared" si="30"/>
        <v>0</v>
      </c>
      <c r="AC55" s="73">
        <f t="shared" si="31"/>
        <v>0</v>
      </c>
      <c r="AD55" s="73">
        <f t="shared" si="32"/>
        <v>0</v>
      </c>
      <c r="AE55" s="73">
        <f t="shared" si="33"/>
        <v>0</v>
      </c>
    </row>
    <row r="56" spans="1:31" ht="12.75">
      <c r="A56" s="62"/>
      <c r="B56" s="105"/>
      <c r="C56" s="266"/>
      <c r="D56" s="267"/>
      <c r="E56" s="155"/>
      <c r="F56" s="38"/>
      <c r="G56" s="37"/>
      <c r="H56" s="25"/>
      <c r="I56" s="20">
        <f t="shared" si="17"/>
      </c>
      <c r="J56" s="25"/>
      <c r="K56" s="20">
        <f t="shared" si="18"/>
      </c>
      <c r="O56" s="122">
        <f t="shared" si="19"/>
        <v>0</v>
      </c>
      <c r="P56" s="73">
        <f t="shared" si="20"/>
        <v>0</v>
      </c>
      <c r="Q56" s="73">
        <f t="shared" si="21"/>
        <v>0</v>
      </c>
      <c r="R56" s="73">
        <f t="shared" si="22"/>
        <v>0</v>
      </c>
      <c r="S56" s="73">
        <f t="shared" si="23"/>
        <v>0</v>
      </c>
      <c r="U56" s="122">
        <f t="shared" si="24"/>
        <v>0</v>
      </c>
      <c r="V56" s="73">
        <f t="shared" si="25"/>
        <v>0</v>
      </c>
      <c r="W56" s="73">
        <f t="shared" si="26"/>
        <v>0</v>
      </c>
      <c r="X56" s="73">
        <f t="shared" si="27"/>
        <v>0</v>
      </c>
      <c r="Y56" s="73">
        <f t="shared" si="28"/>
        <v>0</v>
      </c>
      <c r="AA56" s="122">
        <f t="shared" si="29"/>
        <v>0</v>
      </c>
      <c r="AB56" s="73">
        <f t="shared" si="30"/>
        <v>0</v>
      </c>
      <c r="AC56" s="73">
        <f t="shared" si="31"/>
        <v>0</v>
      </c>
      <c r="AD56" s="73">
        <f t="shared" si="32"/>
        <v>0</v>
      </c>
      <c r="AE56" s="73">
        <f t="shared" si="33"/>
        <v>0</v>
      </c>
    </row>
    <row r="57" spans="1:31" ht="12.75">
      <c r="A57" s="62"/>
      <c r="B57" s="105"/>
      <c r="C57" s="266"/>
      <c r="D57" s="267"/>
      <c r="E57" s="155"/>
      <c r="F57" s="38"/>
      <c r="G57" s="37"/>
      <c r="H57" s="25"/>
      <c r="I57" s="20">
        <f t="shared" si="17"/>
      </c>
      <c r="J57" s="25"/>
      <c r="K57" s="20">
        <f t="shared" si="18"/>
      </c>
      <c r="O57" s="122">
        <f t="shared" si="19"/>
        <v>0</v>
      </c>
      <c r="P57" s="73">
        <f t="shared" si="20"/>
        <v>0</v>
      </c>
      <c r="Q57" s="73">
        <f t="shared" si="21"/>
        <v>0</v>
      </c>
      <c r="R57" s="73">
        <f t="shared" si="22"/>
        <v>0</v>
      </c>
      <c r="S57" s="73">
        <f t="shared" si="23"/>
        <v>0</v>
      </c>
      <c r="U57" s="122">
        <f t="shared" si="24"/>
        <v>0</v>
      </c>
      <c r="V57" s="73">
        <f t="shared" si="25"/>
        <v>0</v>
      </c>
      <c r="W57" s="73">
        <f t="shared" si="26"/>
        <v>0</v>
      </c>
      <c r="X57" s="73">
        <f t="shared" si="27"/>
        <v>0</v>
      </c>
      <c r="Y57" s="73">
        <f t="shared" si="28"/>
        <v>0</v>
      </c>
      <c r="AA57" s="122">
        <f t="shared" si="29"/>
        <v>0</v>
      </c>
      <c r="AB57" s="73">
        <f t="shared" si="30"/>
        <v>0</v>
      </c>
      <c r="AC57" s="73">
        <f t="shared" si="31"/>
        <v>0</v>
      </c>
      <c r="AD57" s="73">
        <f t="shared" si="32"/>
        <v>0</v>
      </c>
      <c r="AE57" s="73">
        <f t="shared" si="33"/>
        <v>0</v>
      </c>
    </row>
    <row r="58" spans="1:31" ht="12.75">
      <c r="A58" s="62"/>
      <c r="B58" s="105"/>
      <c r="C58" s="266"/>
      <c r="D58" s="267"/>
      <c r="E58" s="155"/>
      <c r="F58" s="38"/>
      <c r="G58" s="37"/>
      <c r="H58" s="25"/>
      <c r="I58" s="20">
        <f t="shared" si="17"/>
      </c>
      <c r="J58" s="25"/>
      <c r="K58" s="20">
        <f t="shared" si="18"/>
      </c>
      <c r="O58" s="122">
        <f t="shared" si="19"/>
        <v>0</v>
      </c>
      <c r="P58" s="73">
        <f t="shared" si="20"/>
        <v>0</v>
      </c>
      <c r="Q58" s="73">
        <f t="shared" si="21"/>
        <v>0</v>
      </c>
      <c r="R58" s="73">
        <f t="shared" si="22"/>
        <v>0</v>
      </c>
      <c r="S58" s="73">
        <f t="shared" si="23"/>
        <v>0</v>
      </c>
      <c r="U58" s="122">
        <f t="shared" si="24"/>
        <v>0</v>
      </c>
      <c r="V58" s="73">
        <f t="shared" si="25"/>
        <v>0</v>
      </c>
      <c r="W58" s="73">
        <f t="shared" si="26"/>
        <v>0</v>
      </c>
      <c r="X58" s="73">
        <f t="shared" si="27"/>
        <v>0</v>
      </c>
      <c r="Y58" s="73">
        <f t="shared" si="28"/>
        <v>0</v>
      </c>
      <c r="AA58" s="122">
        <f t="shared" si="29"/>
        <v>0</v>
      </c>
      <c r="AB58" s="73">
        <f t="shared" si="30"/>
        <v>0</v>
      </c>
      <c r="AC58" s="73">
        <f t="shared" si="31"/>
        <v>0</v>
      </c>
      <c r="AD58" s="73">
        <f t="shared" si="32"/>
        <v>0</v>
      </c>
      <c r="AE58" s="73">
        <f t="shared" si="33"/>
        <v>0</v>
      </c>
    </row>
    <row r="59" spans="1:31" ht="12.75">
      <c r="A59" s="62"/>
      <c r="B59" s="105"/>
      <c r="C59" s="266"/>
      <c r="D59" s="267"/>
      <c r="E59" s="155"/>
      <c r="F59" s="38"/>
      <c r="G59" s="37"/>
      <c r="H59" s="25"/>
      <c r="I59" s="20">
        <f t="shared" si="17"/>
      </c>
      <c r="J59" s="25"/>
      <c r="K59" s="20">
        <f t="shared" si="18"/>
      </c>
      <c r="O59" s="122">
        <f t="shared" si="19"/>
        <v>0</v>
      </c>
      <c r="P59" s="73">
        <f t="shared" si="20"/>
        <v>0</v>
      </c>
      <c r="Q59" s="73">
        <f t="shared" si="21"/>
        <v>0</v>
      </c>
      <c r="R59" s="73">
        <f t="shared" si="22"/>
        <v>0</v>
      </c>
      <c r="S59" s="73">
        <f t="shared" si="23"/>
        <v>0</v>
      </c>
      <c r="U59" s="122">
        <f t="shared" si="24"/>
        <v>0</v>
      </c>
      <c r="V59" s="73">
        <f t="shared" si="25"/>
        <v>0</v>
      </c>
      <c r="W59" s="73">
        <f t="shared" si="26"/>
        <v>0</v>
      </c>
      <c r="X59" s="73">
        <f t="shared" si="27"/>
        <v>0</v>
      </c>
      <c r="Y59" s="73">
        <f t="shared" si="28"/>
        <v>0</v>
      </c>
      <c r="AA59" s="122">
        <f t="shared" si="29"/>
        <v>0</v>
      </c>
      <c r="AB59" s="73">
        <f t="shared" si="30"/>
        <v>0</v>
      </c>
      <c r="AC59" s="73">
        <f t="shared" si="31"/>
        <v>0</v>
      </c>
      <c r="AD59" s="73">
        <f t="shared" si="32"/>
        <v>0</v>
      </c>
      <c r="AE59" s="73">
        <f t="shared" si="33"/>
        <v>0</v>
      </c>
    </row>
    <row r="60" spans="1:31" ht="12.75">
      <c r="A60" s="62"/>
      <c r="B60" s="105"/>
      <c r="C60" s="266"/>
      <c r="D60" s="267"/>
      <c r="E60" s="155"/>
      <c r="F60" s="38"/>
      <c r="G60" s="37"/>
      <c r="H60" s="25"/>
      <c r="I60" s="20">
        <f t="shared" si="17"/>
      </c>
      <c r="J60" s="25"/>
      <c r="K60" s="20">
        <f t="shared" si="18"/>
      </c>
      <c r="O60" s="122">
        <f t="shared" si="19"/>
        <v>0</v>
      </c>
      <c r="P60" s="73">
        <f t="shared" si="20"/>
        <v>0</v>
      </c>
      <c r="Q60" s="73">
        <f t="shared" si="21"/>
        <v>0</v>
      </c>
      <c r="R60" s="73">
        <f t="shared" si="22"/>
        <v>0</v>
      </c>
      <c r="S60" s="73">
        <f t="shared" si="23"/>
        <v>0</v>
      </c>
      <c r="U60" s="122">
        <f t="shared" si="24"/>
        <v>0</v>
      </c>
      <c r="V60" s="73">
        <f t="shared" si="25"/>
        <v>0</v>
      </c>
      <c r="W60" s="73">
        <f t="shared" si="26"/>
        <v>0</v>
      </c>
      <c r="X60" s="73">
        <f t="shared" si="27"/>
        <v>0</v>
      </c>
      <c r="Y60" s="73">
        <f t="shared" si="28"/>
        <v>0</v>
      </c>
      <c r="AA60" s="122">
        <f t="shared" si="29"/>
        <v>0</v>
      </c>
      <c r="AB60" s="73">
        <f t="shared" si="30"/>
        <v>0</v>
      </c>
      <c r="AC60" s="73">
        <f t="shared" si="31"/>
        <v>0</v>
      </c>
      <c r="AD60" s="73">
        <f t="shared" si="32"/>
        <v>0</v>
      </c>
      <c r="AE60" s="73">
        <f t="shared" si="33"/>
        <v>0</v>
      </c>
    </row>
    <row r="61" spans="1:31" ht="12.75">
      <c r="A61" s="62"/>
      <c r="B61" s="105"/>
      <c r="C61" s="266"/>
      <c r="D61" s="267"/>
      <c r="E61" s="155"/>
      <c r="F61" s="38"/>
      <c r="G61" s="37"/>
      <c r="H61" s="25"/>
      <c r="I61" s="20">
        <f t="shared" si="17"/>
      </c>
      <c r="J61" s="25"/>
      <c r="K61" s="20">
        <f t="shared" si="18"/>
      </c>
      <c r="O61" s="122">
        <f t="shared" si="19"/>
        <v>0</v>
      </c>
      <c r="P61" s="73">
        <f t="shared" si="20"/>
        <v>0</v>
      </c>
      <c r="Q61" s="73">
        <f t="shared" si="21"/>
        <v>0</v>
      </c>
      <c r="R61" s="73">
        <f t="shared" si="22"/>
        <v>0</v>
      </c>
      <c r="S61" s="73">
        <f t="shared" si="23"/>
        <v>0</v>
      </c>
      <c r="U61" s="122">
        <f t="shared" si="24"/>
        <v>0</v>
      </c>
      <c r="V61" s="73">
        <f t="shared" si="25"/>
        <v>0</v>
      </c>
      <c r="W61" s="73">
        <f t="shared" si="26"/>
        <v>0</v>
      </c>
      <c r="X61" s="73">
        <f t="shared" si="27"/>
        <v>0</v>
      </c>
      <c r="Y61" s="73">
        <f t="shared" si="28"/>
        <v>0</v>
      </c>
      <c r="AA61" s="122">
        <f t="shared" si="29"/>
        <v>0</v>
      </c>
      <c r="AB61" s="73">
        <f t="shared" si="30"/>
        <v>0</v>
      </c>
      <c r="AC61" s="73">
        <f t="shared" si="31"/>
        <v>0</v>
      </c>
      <c r="AD61" s="73">
        <f t="shared" si="32"/>
        <v>0</v>
      </c>
      <c r="AE61" s="73">
        <f t="shared" si="33"/>
        <v>0</v>
      </c>
    </row>
    <row r="62" spans="1:31" ht="12.75">
      <c r="A62" s="62"/>
      <c r="B62" s="105"/>
      <c r="C62" s="266"/>
      <c r="D62" s="267"/>
      <c r="E62" s="155"/>
      <c r="F62" s="38"/>
      <c r="G62" s="37"/>
      <c r="H62" s="25"/>
      <c r="I62" s="20">
        <f t="shared" si="17"/>
      </c>
      <c r="J62" s="25"/>
      <c r="K62" s="20">
        <f t="shared" si="18"/>
      </c>
      <c r="O62" s="122">
        <f t="shared" si="19"/>
        <v>0</v>
      </c>
      <c r="P62" s="73">
        <f t="shared" si="20"/>
        <v>0</v>
      </c>
      <c r="Q62" s="73">
        <f t="shared" si="21"/>
        <v>0</v>
      </c>
      <c r="R62" s="73">
        <f t="shared" si="22"/>
        <v>0</v>
      </c>
      <c r="S62" s="73">
        <f t="shared" si="23"/>
        <v>0</v>
      </c>
      <c r="U62" s="122">
        <f t="shared" si="24"/>
        <v>0</v>
      </c>
      <c r="V62" s="73">
        <f t="shared" si="25"/>
        <v>0</v>
      </c>
      <c r="W62" s="73">
        <f t="shared" si="26"/>
        <v>0</v>
      </c>
      <c r="X62" s="73">
        <f t="shared" si="27"/>
        <v>0</v>
      </c>
      <c r="Y62" s="73">
        <f t="shared" si="28"/>
        <v>0</v>
      </c>
      <c r="AA62" s="122">
        <f t="shared" si="29"/>
        <v>0</v>
      </c>
      <c r="AB62" s="73">
        <f t="shared" si="30"/>
        <v>0</v>
      </c>
      <c r="AC62" s="73">
        <f t="shared" si="31"/>
        <v>0</v>
      </c>
      <c r="AD62" s="73">
        <f t="shared" si="32"/>
        <v>0</v>
      </c>
      <c r="AE62" s="73">
        <f t="shared" si="33"/>
        <v>0</v>
      </c>
    </row>
    <row r="63" spans="1:31" ht="12.75">
      <c r="A63" s="62"/>
      <c r="B63" s="105"/>
      <c r="C63" s="266"/>
      <c r="D63" s="267"/>
      <c r="E63" s="155"/>
      <c r="F63" s="38"/>
      <c r="G63" s="37"/>
      <c r="H63" s="25"/>
      <c r="I63" s="20">
        <f t="shared" si="17"/>
      </c>
      <c r="J63" s="25"/>
      <c r="K63" s="20">
        <f t="shared" si="18"/>
      </c>
      <c r="O63" s="122">
        <f t="shared" si="19"/>
        <v>0</v>
      </c>
      <c r="P63" s="73">
        <f t="shared" si="20"/>
        <v>0</v>
      </c>
      <c r="Q63" s="73">
        <f t="shared" si="21"/>
        <v>0</v>
      </c>
      <c r="R63" s="73">
        <f t="shared" si="22"/>
        <v>0</v>
      </c>
      <c r="S63" s="73">
        <f t="shared" si="23"/>
        <v>0</v>
      </c>
      <c r="U63" s="122">
        <f t="shared" si="24"/>
        <v>0</v>
      </c>
      <c r="V63" s="73">
        <f t="shared" si="25"/>
        <v>0</v>
      </c>
      <c r="W63" s="73">
        <f t="shared" si="26"/>
        <v>0</v>
      </c>
      <c r="X63" s="73">
        <f t="shared" si="27"/>
        <v>0</v>
      </c>
      <c r="Y63" s="73">
        <f t="shared" si="28"/>
        <v>0</v>
      </c>
      <c r="AA63" s="122">
        <f t="shared" si="29"/>
        <v>0</v>
      </c>
      <c r="AB63" s="73">
        <f t="shared" si="30"/>
        <v>0</v>
      </c>
      <c r="AC63" s="73">
        <f t="shared" si="31"/>
        <v>0</v>
      </c>
      <c r="AD63" s="73">
        <f t="shared" si="32"/>
        <v>0</v>
      </c>
      <c r="AE63" s="73">
        <f t="shared" si="33"/>
        <v>0</v>
      </c>
    </row>
    <row r="64" spans="1:31" ht="12.75">
      <c r="A64" s="62"/>
      <c r="B64" s="105"/>
      <c r="C64" s="266"/>
      <c r="D64" s="267"/>
      <c r="E64" s="155"/>
      <c r="F64" s="38"/>
      <c r="G64" s="37"/>
      <c r="H64" s="25"/>
      <c r="I64" s="20">
        <f t="shared" si="17"/>
      </c>
      <c r="J64" s="25"/>
      <c r="K64" s="20">
        <f t="shared" si="18"/>
      </c>
      <c r="O64" s="122">
        <f t="shared" si="19"/>
        <v>0</v>
      </c>
      <c r="P64" s="73">
        <f t="shared" si="20"/>
        <v>0</v>
      </c>
      <c r="Q64" s="73">
        <f t="shared" si="21"/>
        <v>0</v>
      </c>
      <c r="R64" s="73">
        <f t="shared" si="22"/>
        <v>0</v>
      </c>
      <c r="S64" s="73">
        <f t="shared" si="23"/>
        <v>0</v>
      </c>
      <c r="U64" s="122">
        <f t="shared" si="24"/>
        <v>0</v>
      </c>
      <c r="V64" s="73">
        <f t="shared" si="25"/>
        <v>0</v>
      </c>
      <c r="W64" s="73">
        <f t="shared" si="26"/>
        <v>0</v>
      </c>
      <c r="X64" s="73">
        <f t="shared" si="27"/>
        <v>0</v>
      </c>
      <c r="Y64" s="73">
        <f t="shared" si="28"/>
        <v>0</v>
      </c>
      <c r="AA64" s="122">
        <f t="shared" si="29"/>
        <v>0</v>
      </c>
      <c r="AB64" s="73">
        <f t="shared" si="30"/>
        <v>0</v>
      </c>
      <c r="AC64" s="73">
        <f t="shared" si="31"/>
        <v>0</v>
      </c>
      <c r="AD64" s="73">
        <f t="shared" si="32"/>
        <v>0</v>
      </c>
      <c r="AE64" s="73">
        <f t="shared" si="33"/>
        <v>0</v>
      </c>
    </row>
    <row r="65" spans="1:31" ht="12.75">
      <c r="A65" s="62"/>
      <c r="B65" s="105"/>
      <c r="C65" s="266"/>
      <c r="D65" s="267"/>
      <c r="E65" s="155"/>
      <c r="F65" s="38"/>
      <c r="G65" s="37"/>
      <c r="H65" s="25"/>
      <c r="I65" s="20">
        <f t="shared" si="17"/>
      </c>
      <c r="J65" s="25"/>
      <c r="K65" s="20">
        <f t="shared" si="18"/>
      </c>
      <c r="O65" s="122">
        <f t="shared" si="19"/>
        <v>0</v>
      </c>
      <c r="P65" s="73">
        <f t="shared" si="20"/>
        <v>0</v>
      </c>
      <c r="Q65" s="73">
        <f t="shared" si="21"/>
        <v>0</v>
      </c>
      <c r="R65" s="73">
        <f t="shared" si="22"/>
        <v>0</v>
      </c>
      <c r="S65" s="73">
        <f t="shared" si="23"/>
        <v>0</v>
      </c>
      <c r="U65" s="122">
        <f t="shared" si="24"/>
        <v>0</v>
      </c>
      <c r="V65" s="73">
        <f t="shared" si="25"/>
        <v>0</v>
      </c>
      <c r="W65" s="73">
        <f t="shared" si="26"/>
        <v>0</v>
      </c>
      <c r="X65" s="73">
        <f t="shared" si="27"/>
        <v>0</v>
      </c>
      <c r="Y65" s="73">
        <f t="shared" si="28"/>
        <v>0</v>
      </c>
      <c r="AA65" s="122">
        <f t="shared" si="29"/>
        <v>0</v>
      </c>
      <c r="AB65" s="73">
        <f t="shared" si="30"/>
        <v>0</v>
      </c>
      <c r="AC65" s="73">
        <f t="shared" si="31"/>
        <v>0</v>
      </c>
      <c r="AD65" s="73">
        <f t="shared" si="32"/>
        <v>0</v>
      </c>
      <c r="AE65" s="73">
        <f t="shared" si="33"/>
        <v>0</v>
      </c>
    </row>
    <row r="66" spans="1:31" ht="12.75">
      <c r="A66" s="62"/>
      <c r="B66" s="105"/>
      <c r="C66" s="266"/>
      <c r="D66" s="267"/>
      <c r="E66" s="155"/>
      <c r="F66" s="38"/>
      <c r="G66" s="37"/>
      <c r="H66" s="25"/>
      <c r="I66" s="20">
        <f t="shared" si="17"/>
      </c>
      <c r="J66" s="25"/>
      <c r="K66" s="20">
        <f t="shared" si="18"/>
      </c>
      <c r="O66" s="122">
        <f t="shared" si="19"/>
        <v>0</v>
      </c>
      <c r="P66" s="73">
        <f t="shared" si="20"/>
        <v>0</v>
      </c>
      <c r="Q66" s="73">
        <f t="shared" si="21"/>
        <v>0</v>
      </c>
      <c r="R66" s="73">
        <f t="shared" si="22"/>
        <v>0</v>
      </c>
      <c r="S66" s="73">
        <f t="shared" si="23"/>
        <v>0</v>
      </c>
      <c r="U66" s="122">
        <f t="shared" si="24"/>
        <v>0</v>
      </c>
      <c r="V66" s="73">
        <f t="shared" si="25"/>
        <v>0</v>
      </c>
      <c r="W66" s="73">
        <f t="shared" si="26"/>
        <v>0</v>
      </c>
      <c r="X66" s="73">
        <f t="shared" si="27"/>
        <v>0</v>
      </c>
      <c r="Y66" s="73">
        <f t="shared" si="28"/>
        <v>0</v>
      </c>
      <c r="AA66" s="122">
        <f t="shared" si="29"/>
        <v>0</v>
      </c>
      <c r="AB66" s="73">
        <f t="shared" si="30"/>
        <v>0</v>
      </c>
      <c r="AC66" s="73">
        <f t="shared" si="31"/>
        <v>0</v>
      </c>
      <c r="AD66" s="73">
        <f t="shared" si="32"/>
        <v>0</v>
      </c>
      <c r="AE66" s="73">
        <f t="shared" si="33"/>
        <v>0</v>
      </c>
    </row>
    <row r="67" spans="1:31" ht="12.75">
      <c r="A67" s="62"/>
      <c r="B67" s="105"/>
      <c r="C67" s="266"/>
      <c r="D67" s="267"/>
      <c r="E67" s="155"/>
      <c r="F67" s="38"/>
      <c r="G67" s="37"/>
      <c r="H67" s="25"/>
      <c r="I67" s="20">
        <f t="shared" si="17"/>
      </c>
      <c r="J67" s="25"/>
      <c r="K67" s="20">
        <f t="shared" si="18"/>
      </c>
      <c r="O67" s="122">
        <f t="shared" si="19"/>
        <v>0</v>
      </c>
      <c r="P67" s="73">
        <f t="shared" si="20"/>
        <v>0</v>
      </c>
      <c r="Q67" s="73">
        <f t="shared" si="21"/>
        <v>0</v>
      </c>
      <c r="R67" s="73">
        <f t="shared" si="22"/>
        <v>0</v>
      </c>
      <c r="S67" s="73">
        <f t="shared" si="23"/>
        <v>0</v>
      </c>
      <c r="U67" s="122">
        <f t="shared" si="24"/>
        <v>0</v>
      </c>
      <c r="V67" s="73">
        <f t="shared" si="25"/>
        <v>0</v>
      </c>
      <c r="W67" s="73">
        <f t="shared" si="26"/>
        <v>0</v>
      </c>
      <c r="X67" s="73">
        <f t="shared" si="27"/>
        <v>0</v>
      </c>
      <c r="Y67" s="73">
        <f t="shared" si="28"/>
        <v>0</v>
      </c>
      <c r="AA67" s="122">
        <f t="shared" si="29"/>
        <v>0</v>
      </c>
      <c r="AB67" s="73">
        <f t="shared" si="30"/>
        <v>0</v>
      </c>
      <c r="AC67" s="73">
        <f t="shared" si="31"/>
        <v>0</v>
      </c>
      <c r="AD67" s="73">
        <f t="shared" si="32"/>
        <v>0</v>
      </c>
      <c r="AE67" s="73">
        <f t="shared" si="33"/>
        <v>0</v>
      </c>
    </row>
    <row r="68" spans="1:31" ht="12.75">
      <c r="A68" s="62"/>
      <c r="B68" s="105"/>
      <c r="C68" s="266"/>
      <c r="D68" s="267"/>
      <c r="E68" s="155"/>
      <c r="F68" s="38"/>
      <c r="G68" s="37"/>
      <c r="H68" s="25"/>
      <c r="I68" s="20">
        <f t="shared" si="17"/>
      </c>
      <c r="J68" s="25"/>
      <c r="K68" s="20">
        <f t="shared" si="18"/>
      </c>
      <c r="O68" s="122">
        <f t="shared" si="19"/>
        <v>0</v>
      </c>
      <c r="P68" s="73">
        <f t="shared" si="20"/>
        <v>0</v>
      </c>
      <c r="Q68" s="73">
        <f t="shared" si="21"/>
        <v>0</v>
      </c>
      <c r="R68" s="73">
        <f t="shared" si="22"/>
        <v>0</v>
      </c>
      <c r="S68" s="73">
        <f t="shared" si="23"/>
        <v>0</v>
      </c>
      <c r="U68" s="122">
        <f t="shared" si="24"/>
        <v>0</v>
      </c>
      <c r="V68" s="73">
        <f t="shared" si="25"/>
        <v>0</v>
      </c>
      <c r="W68" s="73">
        <f t="shared" si="26"/>
        <v>0</v>
      </c>
      <c r="X68" s="73">
        <f t="shared" si="27"/>
        <v>0</v>
      </c>
      <c r="Y68" s="73">
        <f t="shared" si="28"/>
        <v>0</v>
      </c>
      <c r="AA68" s="122">
        <f t="shared" si="29"/>
        <v>0</v>
      </c>
      <c r="AB68" s="73">
        <f t="shared" si="30"/>
        <v>0</v>
      </c>
      <c r="AC68" s="73">
        <f t="shared" si="31"/>
        <v>0</v>
      </c>
      <c r="AD68" s="73">
        <f t="shared" si="32"/>
        <v>0</v>
      </c>
      <c r="AE68" s="73">
        <f t="shared" si="33"/>
        <v>0</v>
      </c>
    </row>
    <row r="69" spans="1:31" ht="12.75">
      <c r="A69" s="62"/>
      <c r="B69" s="105"/>
      <c r="C69" s="266"/>
      <c r="D69" s="267"/>
      <c r="E69" s="155"/>
      <c r="F69" s="38"/>
      <c r="G69" s="37"/>
      <c r="H69" s="25"/>
      <c r="I69" s="20">
        <f t="shared" si="17"/>
      </c>
      <c r="J69" s="25"/>
      <c r="K69" s="20">
        <f t="shared" si="18"/>
      </c>
      <c r="O69" s="122">
        <f t="shared" si="19"/>
        <v>0</v>
      </c>
      <c r="P69" s="73">
        <f t="shared" si="20"/>
        <v>0</v>
      </c>
      <c r="Q69" s="73">
        <f t="shared" si="21"/>
        <v>0</v>
      </c>
      <c r="R69" s="73">
        <f t="shared" si="22"/>
        <v>0</v>
      </c>
      <c r="S69" s="73">
        <f t="shared" si="23"/>
        <v>0</v>
      </c>
      <c r="U69" s="122">
        <f t="shared" si="24"/>
        <v>0</v>
      </c>
      <c r="V69" s="73">
        <f t="shared" si="25"/>
        <v>0</v>
      </c>
      <c r="W69" s="73">
        <f t="shared" si="26"/>
        <v>0</v>
      </c>
      <c r="X69" s="73">
        <f t="shared" si="27"/>
        <v>0</v>
      </c>
      <c r="Y69" s="73">
        <f t="shared" si="28"/>
        <v>0</v>
      </c>
      <c r="AA69" s="122">
        <f t="shared" si="29"/>
        <v>0</v>
      </c>
      <c r="AB69" s="73">
        <f t="shared" si="30"/>
        <v>0</v>
      </c>
      <c r="AC69" s="73">
        <f t="shared" si="31"/>
        <v>0</v>
      </c>
      <c r="AD69" s="73">
        <f t="shared" si="32"/>
        <v>0</v>
      </c>
      <c r="AE69" s="73">
        <f t="shared" si="33"/>
        <v>0</v>
      </c>
    </row>
    <row r="70" spans="1:31" ht="12.75">
      <c r="A70" s="62"/>
      <c r="B70" s="105"/>
      <c r="C70" s="266"/>
      <c r="D70" s="267"/>
      <c r="E70" s="155"/>
      <c r="F70" s="41"/>
      <c r="G70" s="37"/>
      <c r="H70" s="25"/>
      <c r="I70" s="20">
        <f t="shared" si="17"/>
      </c>
      <c r="J70" s="25"/>
      <c r="K70" s="20">
        <f t="shared" si="18"/>
      </c>
      <c r="O70" s="122">
        <f t="shared" si="19"/>
        <v>0</v>
      </c>
      <c r="P70" s="73">
        <f t="shared" si="20"/>
        <v>0</v>
      </c>
      <c r="Q70" s="73">
        <f t="shared" si="21"/>
        <v>0</v>
      </c>
      <c r="R70" s="73">
        <f t="shared" si="22"/>
        <v>0</v>
      </c>
      <c r="S70" s="73">
        <f t="shared" si="23"/>
        <v>0</v>
      </c>
      <c r="U70" s="122">
        <f t="shared" si="24"/>
        <v>0</v>
      </c>
      <c r="V70" s="73">
        <f t="shared" si="25"/>
        <v>0</v>
      </c>
      <c r="W70" s="73">
        <f t="shared" si="26"/>
        <v>0</v>
      </c>
      <c r="X70" s="73">
        <f t="shared" si="27"/>
        <v>0</v>
      </c>
      <c r="Y70" s="73">
        <f t="shared" si="28"/>
        <v>0</v>
      </c>
      <c r="AA70" s="122">
        <f t="shared" si="29"/>
        <v>0</v>
      </c>
      <c r="AB70" s="73">
        <f t="shared" si="30"/>
        <v>0</v>
      </c>
      <c r="AC70" s="73">
        <f t="shared" si="31"/>
        <v>0</v>
      </c>
      <c r="AD70" s="73">
        <f t="shared" si="32"/>
        <v>0</v>
      </c>
      <c r="AE70" s="73">
        <f t="shared" si="33"/>
        <v>0</v>
      </c>
    </row>
    <row r="71" spans="1:31" ht="12.75">
      <c r="A71" s="62"/>
      <c r="B71" s="105"/>
      <c r="C71" s="266"/>
      <c r="D71" s="267"/>
      <c r="E71" s="155"/>
      <c r="F71" s="36"/>
      <c r="G71" s="37"/>
      <c r="H71" s="25"/>
      <c r="I71" s="20">
        <f t="shared" si="17"/>
      </c>
      <c r="J71" s="25"/>
      <c r="K71" s="20">
        <f t="shared" si="18"/>
      </c>
      <c r="O71" s="122">
        <f t="shared" si="19"/>
        <v>0</v>
      </c>
      <c r="P71" s="73">
        <f t="shared" si="20"/>
        <v>0</v>
      </c>
      <c r="Q71" s="73">
        <f t="shared" si="21"/>
        <v>0</v>
      </c>
      <c r="R71" s="73">
        <f t="shared" si="22"/>
        <v>0</v>
      </c>
      <c r="S71" s="73">
        <f t="shared" si="23"/>
        <v>0</v>
      </c>
      <c r="U71" s="122">
        <f t="shared" si="24"/>
        <v>0</v>
      </c>
      <c r="V71" s="73">
        <f t="shared" si="25"/>
        <v>0</v>
      </c>
      <c r="W71" s="73">
        <f t="shared" si="26"/>
        <v>0</v>
      </c>
      <c r="X71" s="73">
        <f t="shared" si="27"/>
        <v>0</v>
      </c>
      <c r="Y71" s="73">
        <f t="shared" si="28"/>
        <v>0</v>
      </c>
      <c r="AA71" s="122">
        <f t="shared" si="29"/>
        <v>0</v>
      </c>
      <c r="AB71" s="73">
        <f t="shared" si="30"/>
        <v>0</v>
      </c>
      <c r="AC71" s="73">
        <f t="shared" si="31"/>
        <v>0</v>
      </c>
      <c r="AD71" s="73">
        <f t="shared" si="32"/>
        <v>0</v>
      </c>
      <c r="AE71" s="73">
        <f t="shared" si="33"/>
        <v>0</v>
      </c>
    </row>
    <row r="72" spans="1:31" ht="12.75">
      <c r="A72" s="62"/>
      <c r="B72" s="105"/>
      <c r="C72" s="266"/>
      <c r="D72" s="267"/>
      <c r="E72" s="155"/>
      <c r="F72" s="38"/>
      <c r="G72" s="37"/>
      <c r="H72" s="25"/>
      <c r="I72" s="20">
        <f t="shared" si="17"/>
      </c>
      <c r="J72" s="25"/>
      <c r="K72" s="20">
        <f t="shared" si="18"/>
      </c>
      <c r="O72" s="122">
        <f t="shared" si="19"/>
        <v>0</v>
      </c>
      <c r="P72" s="73">
        <f t="shared" si="20"/>
        <v>0</v>
      </c>
      <c r="Q72" s="73">
        <f t="shared" si="21"/>
        <v>0</v>
      </c>
      <c r="R72" s="73">
        <f t="shared" si="22"/>
        <v>0</v>
      </c>
      <c r="S72" s="73">
        <f t="shared" si="23"/>
        <v>0</v>
      </c>
      <c r="U72" s="122">
        <f t="shared" si="24"/>
        <v>0</v>
      </c>
      <c r="V72" s="73">
        <f t="shared" si="25"/>
        <v>0</v>
      </c>
      <c r="W72" s="73">
        <f t="shared" si="26"/>
        <v>0</v>
      </c>
      <c r="X72" s="73">
        <f t="shared" si="27"/>
        <v>0</v>
      </c>
      <c r="Y72" s="73">
        <f t="shared" si="28"/>
        <v>0</v>
      </c>
      <c r="AA72" s="122">
        <f t="shared" si="29"/>
        <v>0</v>
      </c>
      <c r="AB72" s="73">
        <f t="shared" si="30"/>
        <v>0</v>
      </c>
      <c r="AC72" s="73">
        <f t="shared" si="31"/>
        <v>0</v>
      </c>
      <c r="AD72" s="73">
        <f t="shared" si="32"/>
        <v>0</v>
      </c>
      <c r="AE72" s="73">
        <f t="shared" si="33"/>
        <v>0</v>
      </c>
    </row>
    <row r="73" spans="1:31" ht="12.75">
      <c r="A73" s="62"/>
      <c r="B73" s="105"/>
      <c r="C73" s="266"/>
      <c r="D73" s="267"/>
      <c r="E73" s="155"/>
      <c r="F73" s="38"/>
      <c r="G73" s="37"/>
      <c r="H73" s="25"/>
      <c r="I73" s="20">
        <f t="shared" si="17"/>
      </c>
      <c r="J73" s="25"/>
      <c r="K73" s="20">
        <f t="shared" si="18"/>
      </c>
      <c r="O73" s="122">
        <f t="shared" si="19"/>
        <v>0</v>
      </c>
      <c r="P73" s="73">
        <f t="shared" si="20"/>
        <v>0</v>
      </c>
      <c r="Q73" s="73">
        <f t="shared" si="21"/>
        <v>0</v>
      </c>
      <c r="R73" s="73">
        <f t="shared" si="22"/>
        <v>0</v>
      </c>
      <c r="S73" s="73">
        <f t="shared" si="23"/>
        <v>0</v>
      </c>
      <c r="U73" s="122">
        <f t="shared" si="24"/>
        <v>0</v>
      </c>
      <c r="V73" s="73">
        <f t="shared" si="25"/>
        <v>0</v>
      </c>
      <c r="W73" s="73">
        <f t="shared" si="26"/>
        <v>0</v>
      </c>
      <c r="X73" s="73">
        <f t="shared" si="27"/>
        <v>0</v>
      </c>
      <c r="Y73" s="73">
        <f t="shared" si="28"/>
        <v>0</v>
      </c>
      <c r="AA73" s="122">
        <f t="shared" si="29"/>
        <v>0</v>
      </c>
      <c r="AB73" s="73">
        <f t="shared" si="30"/>
        <v>0</v>
      </c>
      <c r="AC73" s="73">
        <f t="shared" si="31"/>
        <v>0</v>
      </c>
      <c r="AD73" s="73">
        <f t="shared" si="32"/>
        <v>0</v>
      </c>
      <c r="AE73" s="73">
        <f t="shared" si="33"/>
        <v>0</v>
      </c>
    </row>
    <row r="74" spans="1:31" ht="12.75">
      <c r="A74" s="62"/>
      <c r="B74" s="105"/>
      <c r="C74" s="266"/>
      <c r="D74" s="267"/>
      <c r="E74" s="155"/>
      <c r="F74" s="38"/>
      <c r="G74" s="37"/>
      <c r="H74" s="25"/>
      <c r="I74" s="20">
        <f t="shared" si="17"/>
      </c>
      <c r="J74" s="25"/>
      <c r="K74" s="20">
        <f t="shared" si="18"/>
      </c>
      <c r="O74" s="122">
        <f t="shared" si="19"/>
        <v>0</v>
      </c>
      <c r="P74" s="73">
        <f t="shared" si="20"/>
        <v>0</v>
      </c>
      <c r="Q74" s="73">
        <f t="shared" si="21"/>
        <v>0</v>
      </c>
      <c r="R74" s="73">
        <f t="shared" si="22"/>
        <v>0</v>
      </c>
      <c r="S74" s="73">
        <f t="shared" si="23"/>
        <v>0</v>
      </c>
      <c r="U74" s="122">
        <f t="shared" si="24"/>
        <v>0</v>
      </c>
      <c r="V74" s="73">
        <f t="shared" si="25"/>
        <v>0</v>
      </c>
      <c r="W74" s="73">
        <f t="shared" si="26"/>
        <v>0</v>
      </c>
      <c r="X74" s="73">
        <f t="shared" si="27"/>
        <v>0</v>
      </c>
      <c r="Y74" s="73">
        <f t="shared" si="28"/>
        <v>0</v>
      </c>
      <c r="AA74" s="122">
        <f t="shared" si="29"/>
        <v>0</v>
      </c>
      <c r="AB74" s="73">
        <f t="shared" si="30"/>
        <v>0</v>
      </c>
      <c r="AC74" s="73">
        <f t="shared" si="31"/>
        <v>0</v>
      </c>
      <c r="AD74" s="73">
        <f t="shared" si="32"/>
        <v>0</v>
      </c>
      <c r="AE74" s="73">
        <f t="shared" si="33"/>
        <v>0</v>
      </c>
    </row>
    <row r="75" spans="1:31" ht="12.75">
      <c r="A75" s="62"/>
      <c r="B75" s="105"/>
      <c r="C75" s="266"/>
      <c r="D75" s="267"/>
      <c r="E75" s="155"/>
      <c r="F75" s="38"/>
      <c r="G75" s="37"/>
      <c r="H75" s="25"/>
      <c r="I75" s="20">
        <f t="shared" si="17"/>
      </c>
      <c r="J75" s="25"/>
      <c r="K75" s="20">
        <f t="shared" si="18"/>
      </c>
      <c r="O75" s="122">
        <f t="shared" si="19"/>
        <v>0</v>
      </c>
      <c r="P75" s="73">
        <f t="shared" si="20"/>
        <v>0</v>
      </c>
      <c r="Q75" s="73">
        <f t="shared" si="21"/>
        <v>0</v>
      </c>
      <c r="R75" s="73">
        <f t="shared" si="22"/>
        <v>0</v>
      </c>
      <c r="S75" s="73">
        <f t="shared" si="23"/>
        <v>0</v>
      </c>
      <c r="U75" s="122">
        <f t="shared" si="24"/>
        <v>0</v>
      </c>
      <c r="V75" s="73">
        <f t="shared" si="25"/>
        <v>0</v>
      </c>
      <c r="W75" s="73">
        <f t="shared" si="26"/>
        <v>0</v>
      </c>
      <c r="X75" s="73">
        <f t="shared" si="27"/>
        <v>0</v>
      </c>
      <c r="Y75" s="73">
        <f t="shared" si="28"/>
        <v>0</v>
      </c>
      <c r="AA75" s="122">
        <f t="shared" si="29"/>
        <v>0</v>
      </c>
      <c r="AB75" s="73">
        <f t="shared" si="30"/>
        <v>0</v>
      </c>
      <c r="AC75" s="73">
        <f t="shared" si="31"/>
        <v>0</v>
      </c>
      <c r="AD75" s="73">
        <f t="shared" si="32"/>
        <v>0</v>
      </c>
      <c r="AE75" s="73">
        <f t="shared" si="33"/>
        <v>0</v>
      </c>
    </row>
    <row r="76" spans="1:31" ht="12.75">
      <c r="A76" s="62"/>
      <c r="B76" s="105"/>
      <c r="C76" s="266"/>
      <c r="D76" s="267"/>
      <c r="E76" s="155"/>
      <c r="F76" s="38"/>
      <c r="G76" s="37"/>
      <c r="H76" s="25"/>
      <c r="I76" s="20">
        <f t="shared" si="17"/>
      </c>
      <c r="J76" s="25"/>
      <c r="K76" s="20">
        <f t="shared" si="18"/>
      </c>
      <c r="O76" s="122">
        <f t="shared" si="19"/>
        <v>0</v>
      </c>
      <c r="P76" s="73">
        <f t="shared" si="20"/>
        <v>0</v>
      </c>
      <c r="Q76" s="73">
        <f t="shared" si="21"/>
        <v>0</v>
      </c>
      <c r="R76" s="73">
        <f t="shared" si="22"/>
        <v>0</v>
      </c>
      <c r="S76" s="73">
        <f t="shared" si="23"/>
        <v>0</v>
      </c>
      <c r="U76" s="122">
        <f t="shared" si="24"/>
        <v>0</v>
      </c>
      <c r="V76" s="73">
        <f t="shared" si="25"/>
        <v>0</v>
      </c>
      <c r="W76" s="73">
        <f t="shared" si="26"/>
        <v>0</v>
      </c>
      <c r="X76" s="73">
        <f t="shared" si="27"/>
        <v>0</v>
      </c>
      <c r="Y76" s="73">
        <f t="shared" si="28"/>
        <v>0</v>
      </c>
      <c r="AA76" s="122">
        <f t="shared" si="29"/>
        <v>0</v>
      </c>
      <c r="AB76" s="73">
        <f t="shared" si="30"/>
        <v>0</v>
      </c>
      <c r="AC76" s="73">
        <f t="shared" si="31"/>
        <v>0</v>
      </c>
      <c r="AD76" s="73">
        <f t="shared" si="32"/>
        <v>0</v>
      </c>
      <c r="AE76" s="73">
        <f t="shared" si="33"/>
        <v>0</v>
      </c>
    </row>
    <row r="77" spans="1:31" ht="12.75">
      <c r="A77" s="62"/>
      <c r="B77" s="105"/>
      <c r="C77" s="266"/>
      <c r="D77" s="267"/>
      <c r="E77" s="155"/>
      <c r="F77" s="38"/>
      <c r="G77" s="37"/>
      <c r="H77" s="25"/>
      <c r="I77" s="20">
        <f t="shared" si="17"/>
      </c>
      <c r="J77" s="25"/>
      <c r="K77" s="20">
        <f t="shared" si="18"/>
      </c>
      <c r="O77" s="122">
        <f t="shared" si="19"/>
        <v>0</v>
      </c>
      <c r="P77" s="73">
        <f t="shared" si="20"/>
        <v>0</v>
      </c>
      <c r="Q77" s="73">
        <f t="shared" si="21"/>
        <v>0</v>
      </c>
      <c r="R77" s="73">
        <f t="shared" si="22"/>
        <v>0</v>
      </c>
      <c r="S77" s="73">
        <f t="shared" si="23"/>
        <v>0</v>
      </c>
      <c r="U77" s="122">
        <f t="shared" si="24"/>
        <v>0</v>
      </c>
      <c r="V77" s="73">
        <f t="shared" si="25"/>
        <v>0</v>
      </c>
      <c r="W77" s="73">
        <f t="shared" si="26"/>
        <v>0</v>
      </c>
      <c r="X77" s="73">
        <f t="shared" si="27"/>
        <v>0</v>
      </c>
      <c r="Y77" s="73">
        <f t="shared" si="28"/>
        <v>0</v>
      </c>
      <c r="AA77" s="122">
        <f t="shared" si="29"/>
        <v>0</v>
      </c>
      <c r="AB77" s="73">
        <f t="shared" si="30"/>
        <v>0</v>
      </c>
      <c r="AC77" s="73">
        <f t="shared" si="31"/>
        <v>0</v>
      </c>
      <c r="AD77" s="73">
        <f t="shared" si="32"/>
        <v>0</v>
      </c>
      <c r="AE77" s="73">
        <f t="shared" si="33"/>
        <v>0</v>
      </c>
    </row>
    <row r="78" spans="1:31" ht="12.75">
      <c r="A78" s="62"/>
      <c r="B78" s="105"/>
      <c r="C78" s="266"/>
      <c r="D78" s="267"/>
      <c r="E78" s="155"/>
      <c r="F78" s="38"/>
      <c r="G78" s="37"/>
      <c r="H78" s="25"/>
      <c r="I78" s="20">
        <f t="shared" si="17"/>
      </c>
      <c r="J78" s="25"/>
      <c r="K78" s="20">
        <f t="shared" si="18"/>
      </c>
      <c r="O78" s="122">
        <f t="shared" si="19"/>
        <v>0</v>
      </c>
      <c r="P78" s="73">
        <f t="shared" si="20"/>
        <v>0</v>
      </c>
      <c r="Q78" s="73">
        <f t="shared" si="21"/>
        <v>0</v>
      </c>
      <c r="R78" s="73">
        <f t="shared" si="22"/>
        <v>0</v>
      </c>
      <c r="S78" s="73">
        <f t="shared" si="23"/>
        <v>0</v>
      </c>
      <c r="U78" s="122">
        <f t="shared" si="24"/>
        <v>0</v>
      </c>
      <c r="V78" s="73">
        <f t="shared" si="25"/>
        <v>0</v>
      </c>
      <c r="W78" s="73">
        <f t="shared" si="26"/>
        <v>0</v>
      </c>
      <c r="X78" s="73">
        <f t="shared" si="27"/>
        <v>0</v>
      </c>
      <c r="Y78" s="73">
        <f t="shared" si="28"/>
        <v>0</v>
      </c>
      <c r="AA78" s="122">
        <f t="shared" si="29"/>
        <v>0</v>
      </c>
      <c r="AB78" s="73">
        <f t="shared" si="30"/>
        <v>0</v>
      </c>
      <c r="AC78" s="73">
        <f t="shared" si="31"/>
        <v>0</v>
      </c>
      <c r="AD78" s="73">
        <f t="shared" si="32"/>
        <v>0</v>
      </c>
      <c r="AE78" s="73">
        <f t="shared" si="33"/>
        <v>0</v>
      </c>
    </row>
    <row r="79" spans="1:31" ht="12.75">
      <c r="A79" s="62"/>
      <c r="B79" s="105"/>
      <c r="C79" s="266"/>
      <c r="D79" s="267"/>
      <c r="E79" s="155"/>
      <c r="F79" s="38"/>
      <c r="G79" s="37"/>
      <c r="H79" s="25"/>
      <c r="I79" s="20">
        <f t="shared" si="17"/>
      </c>
      <c r="J79" s="25"/>
      <c r="K79" s="20">
        <f t="shared" si="18"/>
      </c>
      <c r="O79" s="122">
        <f t="shared" si="19"/>
        <v>0</v>
      </c>
      <c r="P79" s="73">
        <f t="shared" si="20"/>
        <v>0</v>
      </c>
      <c r="Q79" s="73">
        <f t="shared" si="21"/>
        <v>0</v>
      </c>
      <c r="R79" s="73">
        <f t="shared" si="22"/>
        <v>0</v>
      </c>
      <c r="S79" s="73">
        <f t="shared" si="23"/>
        <v>0</v>
      </c>
      <c r="U79" s="122">
        <f t="shared" si="24"/>
        <v>0</v>
      </c>
      <c r="V79" s="73">
        <f t="shared" si="25"/>
        <v>0</v>
      </c>
      <c r="W79" s="73">
        <f t="shared" si="26"/>
        <v>0</v>
      </c>
      <c r="X79" s="73">
        <f t="shared" si="27"/>
        <v>0</v>
      </c>
      <c r="Y79" s="73">
        <f t="shared" si="28"/>
        <v>0</v>
      </c>
      <c r="AA79" s="122">
        <f t="shared" si="29"/>
        <v>0</v>
      </c>
      <c r="AB79" s="73">
        <f t="shared" si="30"/>
        <v>0</v>
      </c>
      <c r="AC79" s="73">
        <f t="shared" si="31"/>
        <v>0</v>
      </c>
      <c r="AD79" s="73">
        <f t="shared" si="32"/>
        <v>0</v>
      </c>
      <c r="AE79" s="73">
        <f t="shared" si="33"/>
        <v>0</v>
      </c>
    </row>
    <row r="80" spans="1:31" ht="12.75">
      <c r="A80" s="63"/>
      <c r="B80" s="106"/>
      <c r="C80" s="266"/>
      <c r="D80" s="267"/>
      <c r="E80" s="155"/>
      <c r="F80" s="39"/>
      <c r="G80" s="40"/>
      <c r="H80" s="27"/>
      <c r="I80" s="22">
        <f t="shared" si="17"/>
      </c>
      <c r="J80" s="27"/>
      <c r="K80" s="22">
        <f t="shared" si="18"/>
      </c>
      <c r="O80" s="122">
        <f t="shared" si="19"/>
        <v>0</v>
      </c>
      <c r="P80" s="73">
        <f t="shared" si="20"/>
        <v>0</v>
      </c>
      <c r="Q80" s="73">
        <f t="shared" si="21"/>
        <v>0</v>
      </c>
      <c r="R80" s="73">
        <f t="shared" si="22"/>
        <v>0</v>
      </c>
      <c r="S80" s="73">
        <f t="shared" si="23"/>
        <v>0</v>
      </c>
      <c r="U80" s="122">
        <f t="shared" si="24"/>
        <v>0</v>
      </c>
      <c r="V80" s="73">
        <f t="shared" si="25"/>
        <v>0</v>
      </c>
      <c r="W80" s="73">
        <f t="shared" si="26"/>
        <v>0</v>
      </c>
      <c r="X80" s="73">
        <f t="shared" si="27"/>
        <v>0</v>
      </c>
      <c r="Y80" s="73">
        <f t="shared" si="28"/>
        <v>0</v>
      </c>
      <c r="AA80" s="122">
        <f t="shared" si="29"/>
        <v>0</v>
      </c>
      <c r="AB80" s="73">
        <f t="shared" si="30"/>
        <v>0</v>
      </c>
      <c r="AC80" s="73">
        <f t="shared" si="31"/>
        <v>0</v>
      </c>
      <c r="AD80" s="73">
        <f t="shared" si="32"/>
        <v>0</v>
      </c>
      <c r="AE80" s="73">
        <f t="shared" si="33"/>
        <v>0</v>
      </c>
    </row>
    <row r="81" spans="1:31" s="15" customFormat="1" ht="22.5" customHeight="1" thickBot="1">
      <c r="A81" s="16"/>
      <c r="B81" s="16"/>
      <c r="C81" s="304" t="s">
        <v>10</v>
      </c>
      <c r="D81" s="305"/>
      <c r="E81" s="156"/>
      <c r="F81" s="111"/>
      <c r="G81" s="17">
        <f>SUM(G50:G80)</f>
        <v>0</v>
      </c>
      <c r="H81" s="17">
        <f>SUM(H50:H80)</f>
        <v>0</v>
      </c>
      <c r="I81" s="17">
        <f>SUM(I50:I80)</f>
        <v>0</v>
      </c>
      <c r="J81" s="17">
        <f>SUM(J50:J80)</f>
        <v>0</v>
      </c>
      <c r="K81" s="17">
        <f>SUM(K50:K80)</f>
        <v>0</v>
      </c>
      <c r="N81" s="120" t="s">
        <v>10</v>
      </c>
      <c r="O81" s="17">
        <f>SUM(O50:O80)</f>
        <v>0</v>
      </c>
      <c r="P81" s="17">
        <f aca="true" t="shared" si="34" ref="P81:U81">SUM(P50:P80)</f>
        <v>0</v>
      </c>
      <c r="Q81" s="17">
        <f t="shared" si="34"/>
        <v>0</v>
      </c>
      <c r="R81" s="17">
        <f t="shared" si="34"/>
        <v>0</v>
      </c>
      <c r="S81" s="17">
        <f t="shared" si="34"/>
        <v>0</v>
      </c>
      <c r="T81" s="1"/>
      <c r="U81" s="17">
        <f t="shared" si="34"/>
        <v>0</v>
      </c>
      <c r="V81" s="17">
        <f>SUM(V50:V80)</f>
        <v>0</v>
      </c>
      <c r="W81" s="17">
        <f>SUM(W50:W80)</f>
        <v>0</v>
      </c>
      <c r="X81" s="17">
        <f>SUM(X50:X80)</f>
        <v>0</v>
      </c>
      <c r="Y81" s="17">
        <f>SUM(Y50:Y80)</f>
        <v>0</v>
      </c>
      <c r="Z81" s="1"/>
      <c r="AA81" s="17">
        <f>SUM(AA50:AA80)</f>
        <v>0</v>
      </c>
      <c r="AB81" s="17">
        <f>SUM(AB50:AB80)</f>
        <v>0</v>
      </c>
      <c r="AC81" s="17">
        <f>SUM(AC50:AC80)</f>
        <v>0</v>
      </c>
      <c r="AD81" s="17">
        <f>SUM(AD50:AD80)</f>
        <v>0</v>
      </c>
      <c r="AE81" s="17">
        <f>SUM(AE50:AE80)</f>
        <v>0</v>
      </c>
    </row>
    <row r="82" spans="1:11" s="3" customFormat="1" ht="12.75" customHeight="1" thickTop="1">
      <c r="A82" s="65" t="s">
        <v>27</v>
      </c>
      <c r="B82" s="2"/>
      <c r="C82" s="279" t="str">
        <f>C42</f>
        <v>Gemeinde</v>
      </c>
      <c r="D82" s="279"/>
      <c r="E82" s="112"/>
      <c r="F82" s="112"/>
      <c r="G82" s="161" t="str">
        <f>$G$1</f>
        <v>x Teil-/Schluss-</v>
      </c>
      <c r="H82" s="7" t="s">
        <v>21</v>
      </c>
      <c r="I82" s="10" t="str">
        <f>IF($I$1="","",$I$1)</f>
        <v>zu BAFU x/...</v>
      </c>
      <c r="J82" s="1"/>
      <c r="K82" s="2"/>
    </row>
    <row r="83" spans="1:11" ht="12.75" customHeight="1">
      <c r="A83" s="3" t="s">
        <v>22</v>
      </c>
      <c r="C83" s="280" t="str">
        <f>C43</f>
        <v>Objekt</v>
      </c>
      <c r="D83" s="279"/>
      <c r="E83" s="279"/>
      <c r="F83" s="279"/>
      <c r="G83" s="279"/>
      <c r="H83" s="52"/>
      <c r="I83" s="7"/>
      <c r="J83" s="53"/>
      <c r="K83" s="74"/>
    </row>
    <row r="84" spans="1:9" ht="12.75" customHeight="1">
      <c r="A84" s="3"/>
      <c r="C84" s="162" t="str">
        <f>C44</f>
        <v>Abschnitt 3</v>
      </c>
      <c r="D84" s="163"/>
      <c r="E84" s="163"/>
      <c r="F84" s="163"/>
      <c r="G84" s="163"/>
      <c r="H84" s="7"/>
      <c r="I84" s="7"/>
    </row>
    <row r="85" spans="1:11" ht="12.75" customHeight="1">
      <c r="A85" s="3" t="s">
        <v>23</v>
      </c>
      <c r="B85" s="55"/>
      <c r="C85" s="306" t="str">
        <f>C44</f>
        <v>Abschnitt 3</v>
      </c>
      <c r="D85" s="307"/>
      <c r="E85" s="75">
        <f>$E$4</f>
        <v>1</v>
      </c>
      <c r="F85" s="75"/>
      <c r="H85" s="6"/>
      <c r="I85" s="54"/>
      <c r="K85" s="55"/>
    </row>
    <row r="86" spans="1:11" ht="12.75" customHeight="1">
      <c r="A86" s="1" t="str">
        <f>$A$5</f>
        <v>BAFU-Verfügung-Nr.:</v>
      </c>
      <c r="C86" s="268">
        <f>$C$5</f>
      </c>
      <c r="D86" s="268"/>
      <c r="E86" s="75">
        <f>$E$5</f>
      </c>
      <c r="F86" s="75"/>
      <c r="H86" s="4"/>
      <c r="I86" s="56"/>
      <c r="J86" s="4" t="s">
        <v>24</v>
      </c>
      <c r="K86" s="69">
        <f>K46+1</f>
        <v>3</v>
      </c>
    </row>
    <row r="87" spans="1:11" ht="12.75" customHeight="1">
      <c r="A87" s="308" t="s">
        <v>0</v>
      </c>
      <c r="B87" s="283" t="s">
        <v>6</v>
      </c>
      <c r="C87" s="286" t="s">
        <v>7</v>
      </c>
      <c r="D87" s="287"/>
      <c r="E87" s="295" t="s">
        <v>40</v>
      </c>
      <c r="F87" s="298" t="s">
        <v>8</v>
      </c>
      <c r="G87" s="292" t="s">
        <v>5</v>
      </c>
      <c r="H87" s="293"/>
      <c r="I87" s="293"/>
      <c r="J87" s="293"/>
      <c r="K87" s="294"/>
    </row>
    <row r="88" spans="1:31" ht="11.25" customHeight="1">
      <c r="A88" s="309"/>
      <c r="B88" s="301"/>
      <c r="C88" s="288"/>
      <c r="D88" s="289"/>
      <c r="E88" s="296"/>
      <c r="F88" s="299"/>
      <c r="G88" s="283" t="s">
        <v>1</v>
      </c>
      <c r="H88" s="283" t="s">
        <v>2</v>
      </c>
      <c r="I88" s="283" t="s">
        <v>3</v>
      </c>
      <c r="J88" s="275" t="s">
        <v>19</v>
      </c>
      <c r="K88" s="275" t="s">
        <v>20</v>
      </c>
      <c r="O88" s="271" t="s">
        <v>29</v>
      </c>
      <c r="P88" s="272"/>
      <c r="Q88" s="272"/>
      <c r="R88" s="272"/>
      <c r="S88" s="274"/>
      <c r="U88" s="271" t="s">
        <v>42</v>
      </c>
      <c r="V88" s="272"/>
      <c r="W88" s="272"/>
      <c r="X88" s="272"/>
      <c r="Y88" s="274"/>
      <c r="AA88" s="271" t="s">
        <v>43</v>
      </c>
      <c r="AB88" s="272"/>
      <c r="AC88" s="272"/>
      <c r="AD88" s="272"/>
      <c r="AE88" s="274"/>
    </row>
    <row r="89" spans="1:31" ht="11.25" customHeight="1">
      <c r="A89" s="310"/>
      <c r="B89" s="302"/>
      <c r="C89" s="290"/>
      <c r="D89" s="291"/>
      <c r="E89" s="297"/>
      <c r="F89" s="300"/>
      <c r="G89" s="285"/>
      <c r="H89" s="285"/>
      <c r="I89" s="285"/>
      <c r="J89" s="276"/>
      <c r="K89" s="276"/>
      <c r="O89" s="118" t="s">
        <v>14</v>
      </c>
      <c r="P89" s="119" t="s">
        <v>16</v>
      </c>
      <c r="Q89" s="119" t="s">
        <v>15</v>
      </c>
      <c r="R89" s="119" t="s">
        <v>41</v>
      </c>
      <c r="S89" s="119" t="s">
        <v>18</v>
      </c>
      <c r="U89" s="118" t="s">
        <v>14</v>
      </c>
      <c r="V89" s="119" t="s">
        <v>16</v>
      </c>
      <c r="W89" s="119" t="s">
        <v>15</v>
      </c>
      <c r="X89" s="119" t="s">
        <v>41</v>
      </c>
      <c r="Y89" s="119" t="s">
        <v>18</v>
      </c>
      <c r="AA89" s="118" t="s">
        <v>14</v>
      </c>
      <c r="AB89" s="119" t="s">
        <v>16</v>
      </c>
      <c r="AC89" s="119" t="s">
        <v>15</v>
      </c>
      <c r="AD89" s="119" t="s">
        <v>41</v>
      </c>
      <c r="AE89" s="119" t="s">
        <v>18</v>
      </c>
    </row>
    <row r="90" spans="1:31" ht="12.75">
      <c r="A90" s="29"/>
      <c r="B90" s="29"/>
      <c r="C90" s="259" t="s">
        <v>10</v>
      </c>
      <c r="D90" s="303" t="s">
        <v>10</v>
      </c>
      <c r="E90" s="157"/>
      <c r="F90" s="77"/>
      <c r="G90" s="30">
        <f>G81</f>
        <v>0</v>
      </c>
      <c r="H90" s="31">
        <f>H81</f>
        <v>0</v>
      </c>
      <c r="I90" s="30">
        <f>I81</f>
        <v>0</v>
      </c>
      <c r="J90" s="31">
        <f>J81</f>
        <v>0</v>
      </c>
      <c r="K90" s="30">
        <f>K81</f>
        <v>0</v>
      </c>
      <c r="N90" s="1" t="s">
        <v>10</v>
      </c>
      <c r="O90" s="30">
        <f>O81</f>
        <v>0</v>
      </c>
      <c r="P90" s="30">
        <f aca="true" t="shared" si="35" ref="P90:AE90">P81</f>
        <v>0</v>
      </c>
      <c r="Q90" s="30">
        <f t="shared" si="35"/>
        <v>0</v>
      </c>
      <c r="R90" s="30">
        <f t="shared" si="35"/>
        <v>0</v>
      </c>
      <c r="S90" s="30">
        <f t="shared" si="35"/>
        <v>0</v>
      </c>
      <c r="U90" s="30">
        <f t="shared" si="35"/>
        <v>0</v>
      </c>
      <c r="V90" s="30">
        <f t="shared" si="35"/>
        <v>0</v>
      </c>
      <c r="W90" s="30">
        <f t="shared" si="35"/>
        <v>0</v>
      </c>
      <c r="X90" s="30">
        <f t="shared" si="35"/>
        <v>0</v>
      </c>
      <c r="Y90" s="30">
        <f t="shared" si="35"/>
        <v>0</v>
      </c>
      <c r="AA90" s="30">
        <f t="shared" si="35"/>
        <v>0</v>
      </c>
      <c r="AB90" s="30">
        <f t="shared" si="35"/>
        <v>0</v>
      </c>
      <c r="AC90" s="30">
        <f t="shared" si="35"/>
        <v>0</v>
      </c>
      <c r="AD90" s="30">
        <f t="shared" si="35"/>
        <v>0</v>
      </c>
      <c r="AE90" s="30">
        <f t="shared" si="35"/>
        <v>0</v>
      </c>
    </row>
    <row r="91" spans="1:31" ht="12.75">
      <c r="A91" s="62"/>
      <c r="B91" s="105"/>
      <c r="C91" s="266"/>
      <c r="D91" s="267"/>
      <c r="E91" s="155"/>
      <c r="F91" s="121"/>
      <c r="G91" s="37"/>
      <c r="H91" s="25"/>
      <c r="I91" s="20">
        <f aca="true" t="shared" si="36" ref="I91:I101">IF(G91&gt;0,G91-H91,"")</f>
      </c>
      <c r="J91" s="25"/>
      <c r="K91" s="20">
        <f aca="true" t="shared" si="37" ref="K91:K101">IF(G91&gt;0,G91-J91,"")</f>
      </c>
      <c r="O91" s="122">
        <f>IF(E91="Landerwerb",G91,0)</f>
        <v>0</v>
      </c>
      <c r="P91" s="122">
        <f>IF(E91="Bauarbeiten",G91,0)</f>
        <v>0</v>
      </c>
      <c r="Q91" s="122">
        <f>IF(E91="Projekt und Bauleitung",G91,0)</f>
        <v>0</v>
      </c>
      <c r="R91" s="122">
        <f>IF(E91="Vermessung und Vermarchung",G91,0)</f>
        <v>0</v>
      </c>
      <c r="S91" s="122">
        <f>IF(E91="Verschiedenes",G91,0)</f>
        <v>0</v>
      </c>
      <c r="U91" s="122">
        <f>IF(E91="Landerwerb",H91,0)</f>
        <v>0</v>
      </c>
      <c r="V91" s="122">
        <f>IF(E91="Bauarbeiten",H91,0)</f>
        <v>0</v>
      </c>
      <c r="W91" s="122">
        <f>IF(E91="Projekt und Bauleitung",H91,0)</f>
        <v>0</v>
      </c>
      <c r="X91" s="122">
        <f>IF(E91="Vermessung und Vermarchung",H91,0)</f>
        <v>0</v>
      </c>
      <c r="Y91" s="122">
        <f>IF(E91="Verschiedenes",H91,0)</f>
        <v>0</v>
      </c>
      <c r="AA91" s="122">
        <f>IF(E91="Landerwerb",J91,0)</f>
        <v>0</v>
      </c>
      <c r="AB91" s="122">
        <f>IF(E91="Bauarbeiten",J91,0)</f>
        <v>0</v>
      </c>
      <c r="AC91" s="122">
        <f>IF(E91="Projekt und Bauleitung",J91,0)</f>
        <v>0</v>
      </c>
      <c r="AD91" s="122">
        <f>IF(E91="Vermessung und Vermarchung",J91,0)</f>
        <v>0</v>
      </c>
      <c r="AE91" s="122">
        <f>IF(E91="Verschiedenes",J91,0)</f>
        <v>0</v>
      </c>
    </row>
    <row r="92" spans="1:31" ht="12.75">
      <c r="A92" s="62"/>
      <c r="B92" s="105"/>
      <c r="C92" s="266"/>
      <c r="D92" s="267"/>
      <c r="E92" s="155"/>
      <c r="F92" s="36"/>
      <c r="G92" s="37"/>
      <c r="H92" s="25"/>
      <c r="I92" s="20">
        <f t="shared" si="36"/>
      </c>
      <c r="J92" s="25"/>
      <c r="K92" s="20">
        <f t="shared" si="37"/>
      </c>
      <c r="O92" s="122">
        <f>IF(E92="Landerwerb",G92,0)</f>
        <v>0</v>
      </c>
      <c r="P92" s="73">
        <f>IF(E92="Bauarbeiten",G92,0)</f>
        <v>0</v>
      </c>
      <c r="Q92" s="73">
        <f>IF(E92="Projekt und Bauleitung",G92,0)</f>
        <v>0</v>
      </c>
      <c r="R92" s="73">
        <f>IF(E92="Vermessung und Vermarchung",G92,0)</f>
        <v>0</v>
      </c>
      <c r="S92" s="73">
        <f>IF(E92="Verschiedenes",G92,0)</f>
        <v>0</v>
      </c>
      <c r="U92" s="122">
        <f>IF(E92="Landerwerb",H92,0)</f>
        <v>0</v>
      </c>
      <c r="V92" s="73">
        <f>IF(E92="Bauarbeiten",H92,0)</f>
        <v>0</v>
      </c>
      <c r="W92" s="73">
        <f>IF(E92="Projekt und Bauleitung",H92,0)</f>
        <v>0</v>
      </c>
      <c r="X92" s="73">
        <f>IF(E92="Vermessung und Vermarchung",H92,0)</f>
        <v>0</v>
      </c>
      <c r="Y92" s="73">
        <f>IF(E92="Verschiedenes",H92,0)</f>
        <v>0</v>
      </c>
      <c r="AA92" s="122">
        <f>IF(E92="Landerwerb",J92,0)</f>
        <v>0</v>
      </c>
      <c r="AB92" s="73">
        <f>IF(E92="Bauarbeiten",J92,0)</f>
        <v>0</v>
      </c>
      <c r="AC92" s="73">
        <f>IF(E92="Projekt und Bauleitung",J92,0)</f>
        <v>0</v>
      </c>
      <c r="AD92" s="73">
        <f>IF(E92="Vermessung und Vermarchung",J92,0)</f>
        <v>0</v>
      </c>
      <c r="AE92" s="73">
        <f>IF(E92="Verschiedenes",J92,0)</f>
        <v>0</v>
      </c>
    </row>
    <row r="93" spans="1:31" ht="12.75">
      <c r="A93" s="62"/>
      <c r="B93" s="105"/>
      <c r="C93" s="266"/>
      <c r="D93" s="267"/>
      <c r="E93" s="155"/>
      <c r="F93" s="36"/>
      <c r="G93" s="37"/>
      <c r="H93" s="25"/>
      <c r="I93" s="20">
        <f t="shared" si="36"/>
      </c>
      <c r="J93" s="25"/>
      <c r="K93" s="20">
        <f t="shared" si="37"/>
      </c>
      <c r="O93" s="122">
        <f aca="true" t="shared" si="38" ref="O93:O100">IF(E93="Landerwerb",G93,0)</f>
        <v>0</v>
      </c>
      <c r="P93" s="73">
        <f aca="true" t="shared" si="39" ref="P93:P100">IF(E93="Bauarbeiten",G93,0)</f>
        <v>0</v>
      </c>
      <c r="Q93" s="73">
        <f aca="true" t="shared" si="40" ref="Q93:Q100">IF(E93="Projekt und Bauleitung",G93,0)</f>
        <v>0</v>
      </c>
      <c r="R93" s="73">
        <f aca="true" t="shared" si="41" ref="R93:R100">IF(E93="Vermessung und Vermarchung",G93,0)</f>
        <v>0</v>
      </c>
      <c r="S93" s="73">
        <f aca="true" t="shared" si="42" ref="S93:S100">IF(E93="Verschiedenes",G93,0)</f>
        <v>0</v>
      </c>
      <c r="U93" s="122">
        <f aca="true" t="shared" si="43" ref="U93:U100">IF(E93="Landerwerb",H93,0)</f>
        <v>0</v>
      </c>
      <c r="V93" s="73">
        <f aca="true" t="shared" si="44" ref="V93:V100">IF(E93="Bauarbeiten",H93,0)</f>
        <v>0</v>
      </c>
      <c r="W93" s="73">
        <f aca="true" t="shared" si="45" ref="W93:W100">IF(E93="Projekt und Bauleitung",H93,0)</f>
        <v>0</v>
      </c>
      <c r="X93" s="73">
        <f aca="true" t="shared" si="46" ref="X93:X100">IF(E93="Vermessung und Vermarchung",H93,0)</f>
        <v>0</v>
      </c>
      <c r="Y93" s="73">
        <f aca="true" t="shared" si="47" ref="Y93:Y100">IF(E93="Verschiedenes",H93,0)</f>
        <v>0</v>
      </c>
      <c r="AA93" s="122">
        <f aca="true" t="shared" si="48" ref="AA93:AA100">IF(E93="Landerwerb",J93,0)</f>
        <v>0</v>
      </c>
      <c r="AB93" s="73">
        <f aca="true" t="shared" si="49" ref="AB93:AB100">IF(E93="Bauarbeiten",J93,0)</f>
        <v>0</v>
      </c>
      <c r="AC93" s="73">
        <f aca="true" t="shared" si="50" ref="AC93:AC100">IF(E93="Projekt und Bauleitung",J93,0)</f>
        <v>0</v>
      </c>
      <c r="AD93" s="73">
        <f aca="true" t="shared" si="51" ref="AD93:AD100">IF(E93="Vermessung und Vermarchung",J93,0)</f>
        <v>0</v>
      </c>
      <c r="AE93" s="73">
        <f aca="true" t="shared" si="52" ref="AE93:AE100">IF(E93="Verschiedenes",J93,0)</f>
        <v>0</v>
      </c>
    </row>
    <row r="94" spans="1:31" ht="12.75">
      <c r="A94" s="62"/>
      <c r="B94" s="105"/>
      <c r="C94" s="266"/>
      <c r="D94" s="267"/>
      <c r="E94" s="155"/>
      <c r="F94" s="36"/>
      <c r="G94" s="37"/>
      <c r="H94" s="25"/>
      <c r="I94" s="20">
        <f t="shared" si="36"/>
      </c>
      <c r="J94" s="25"/>
      <c r="K94" s="20">
        <f t="shared" si="37"/>
      </c>
      <c r="O94" s="122">
        <f t="shared" si="38"/>
        <v>0</v>
      </c>
      <c r="P94" s="73">
        <f t="shared" si="39"/>
        <v>0</v>
      </c>
      <c r="Q94" s="73">
        <f t="shared" si="40"/>
        <v>0</v>
      </c>
      <c r="R94" s="73">
        <f t="shared" si="41"/>
        <v>0</v>
      </c>
      <c r="S94" s="73">
        <f t="shared" si="42"/>
        <v>0</v>
      </c>
      <c r="U94" s="122">
        <f t="shared" si="43"/>
        <v>0</v>
      </c>
      <c r="V94" s="73">
        <f t="shared" si="44"/>
        <v>0</v>
      </c>
      <c r="W94" s="73">
        <f t="shared" si="45"/>
        <v>0</v>
      </c>
      <c r="X94" s="73">
        <f t="shared" si="46"/>
        <v>0</v>
      </c>
      <c r="Y94" s="73">
        <f t="shared" si="47"/>
        <v>0</v>
      </c>
      <c r="AA94" s="122">
        <f t="shared" si="48"/>
        <v>0</v>
      </c>
      <c r="AB94" s="73">
        <f t="shared" si="49"/>
        <v>0</v>
      </c>
      <c r="AC94" s="73">
        <f t="shared" si="50"/>
        <v>0</v>
      </c>
      <c r="AD94" s="73">
        <f t="shared" si="51"/>
        <v>0</v>
      </c>
      <c r="AE94" s="73">
        <f t="shared" si="52"/>
        <v>0</v>
      </c>
    </row>
    <row r="95" spans="1:31" ht="12.75">
      <c r="A95" s="62"/>
      <c r="B95" s="105"/>
      <c r="C95" s="266"/>
      <c r="D95" s="267"/>
      <c r="E95" s="155"/>
      <c r="F95" s="36"/>
      <c r="G95" s="37"/>
      <c r="H95" s="25"/>
      <c r="I95" s="20">
        <f t="shared" si="36"/>
      </c>
      <c r="J95" s="25"/>
      <c r="K95" s="20">
        <f t="shared" si="37"/>
      </c>
      <c r="O95" s="122">
        <f t="shared" si="38"/>
        <v>0</v>
      </c>
      <c r="P95" s="73">
        <f t="shared" si="39"/>
        <v>0</v>
      </c>
      <c r="Q95" s="73">
        <f t="shared" si="40"/>
        <v>0</v>
      </c>
      <c r="R95" s="73">
        <f t="shared" si="41"/>
        <v>0</v>
      </c>
      <c r="S95" s="73">
        <f t="shared" si="42"/>
        <v>0</v>
      </c>
      <c r="U95" s="122">
        <f t="shared" si="43"/>
        <v>0</v>
      </c>
      <c r="V95" s="73">
        <f t="shared" si="44"/>
        <v>0</v>
      </c>
      <c r="W95" s="73">
        <f t="shared" si="45"/>
        <v>0</v>
      </c>
      <c r="X95" s="73">
        <f t="shared" si="46"/>
        <v>0</v>
      </c>
      <c r="Y95" s="73">
        <f t="shared" si="47"/>
        <v>0</v>
      </c>
      <c r="AA95" s="122">
        <f t="shared" si="48"/>
        <v>0</v>
      </c>
      <c r="AB95" s="73">
        <f t="shared" si="49"/>
        <v>0</v>
      </c>
      <c r="AC95" s="73">
        <f t="shared" si="50"/>
        <v>0</v>
      </c>
      <c r="AD95" s="73">
        <f t="shared" si="51"/>
        <v>0</v>
      </c>
      <c r="AE95" s="73">
        <f t="shared" si="52"/>
        <v>0</v>
      </c>
    </row>
    <row r="96" spans="1:31" ht="12.75">
      <c r="A96" s="62"/>
      <c r="B96" s="105"/>
      <c r="C96" s="266"/>
      <c r="D96" s="267"/>
      <c r="E96" s="155"/>
      <c r="F96" s="36"/>
      <c r="G96" s="37"/>
      <c r="H96" s="25"/>
      <c r="I96" s="20">
        <f t="shared" si="36"/>
      </c>
      <c r="J96" s="25"/>
      <c r="K96" s="20">
        <f t="shared" si="37"/>
      </c>
      <c r="O96" s="122">
        <f t="shared" si="38"/>
        <v>0</v>
      </c>
      <c r="P96" s="73">
        <f t="shared" si="39"/>
        <v>0</v>
      </c>
      <c r="Q96" s="73">
        <f t="shared" si="40"/>
        <v>0</v>
      </c>
      <c r="R96" s="73">
        <f t="shared" si="41"/>
        <v>0</v>
      </c>
      <c r="S96" s="73">
        <f t="shared" si="42"/>
        <v>0</v>
      </c>
      <c r="U96" s="122">
        <f t="shared" si="43"/>
        <v>0</v>
      </c>
      <c r="V96" s="73">
        <f t="shared" si="44"/>
        <v>0</v>
      </c>
      <c r="W96" s="73">
        <f t="shared" si="45"/>
        <v>0</v>
      </c>
      <c r="X96" s="73">
        <f t="shared" si="46"/>
        <v>0</v>
      </c>
      <c r="Y96" s="73">
        <f t="shared" si="47"/>
        <v>0</v>
      </c>
      <c r="AA96" s="122">
        <f t="shared" si="48"/>
        <v>0</v>
      </c>
      <c r="AB96" s="73">
        <f t="shared" si="49"/>
        <v>0</v>
      </c>
      <c r="AC96" s="73">
        <f t="shared" si="50"/>
        <v>0</v>
      </c>
      <c r="AD96" s="73">
        <f t="shared" si="51"/>
        <v>0</v>
      </c>
      <c r="AE96" s="73">
        <f t="shared" si="52"/>
        <v>0</v>
      </c>
    </row>
    <row r="97" spans="1:31" ht="12.75">
      <c r="A97" s="62"/>
      <c r="B97" s="105"/>
      <c r="C97" s="266"/>
      <c r="D97" s="267"/>
      <c r="E97" s="155"/>
      <c r="F97" s="26"/>
      <c r="G97" s="19"/>
      <c r="H97" s="25"/>
      <c r="I97" s="20">
        <f t="shared" si="36"/>
      </c>
      <c r="J97" s="25"/>
      <c r="K97" s="20">
        <f t="shared" si="37"/>
      </c>
      <c r="O97" s="122">
        <f t="shared" si="38"/>
        <v>0</v>
      </c>
      <c r="P97" s="73">
        <f t="shared" si="39"/>
        <v>0</v>
      </c>
      <c r="Q97" s="73">
        <f t="shared" si="40"/>
        <v>0</v>
      </c>
      <c r="R97" s="73">
        <f t="shared" si="41"/>
        <v>0</v>
      </c>
      <c r="S97" s="73">
        <f t="shared" si="42"/>
        <v>0</v>
      </c>
      <c r="U97" s="122">
        <f t="shared" si="43"/>
        <v>0</v>
      </c>
      <c r="V97" s="73">
        <f t="shared" si="44"/>
        <v>0</v>
      </c>
      <c r="W97" s="73">
        <f t="shared" si="45"/>
        <v>0</v>
      </c>
      <c r="X97" s="73">
        <f t="shared" si="46"/>
        <v>0</v>
      </c>
      <c r="Y97" s="73">
        <f t="shared" si="47"/>
        <v>0</v>
      </c>
      <c r="AA97" s="122">
        <f t="shared" si="48"/>
        <v>0</v>
      </c>
      <c r="AB97" s="73">
        <f t="shared" si="49"/>
        <v>0</v>
      </c>
      <c r="AC97" s="73">
        <f t="shared" si="50"/>
        <v>0</v>
      </c>
      <c r="AD97" s="73">
        <f t="shared" si="51"/>
        <v>0</v>
      </c>
      <c r="AE97" s="73">
        <f t="shared" si="52"/>
        <v>0</v>
      </c>
    </row>
    <row r="98" spans="1:31" ht="12.75">
      <c r="A98" s="62"/>
      <c r="B98" s="105"/>
      <c r="C98" s="266"/>
      <c r="D98" s="267"/>
      <c r="E98" s="155"/>
      <c r="F98" s="26"/>
      <c r="G98" s="19"/>
      <c r="H98" s="25"/>
      <c r="I98" s="20">
        <f t="shared" si="36"/>
      </c>
      <c r="J98" s="25"/>
      <c r="K98" s="20">
        <f t="shared" si="37"/>
      </c>
      <c r="O98" s="122">
        <f t="shared" si="38"/>
        <v>0</v>
      </c>
      <c r="P98" s="73">
        <f t="shared" si="39"/>
        <v>0</v>
      </c>
      <c r="Q98" s="73">
        <f t="shared" si="40"/>
        <v>0</v>
      </c>
      <c r="R98" s="73">
        <f t="shared" si="41"/>
        <v>0</v>
      </c>
      <c r="S98" s="73">
        <f t="shared" si="42"/>
        <v>0</v>
      </c>
      <c r="U98" s="122">
        <f t="shared" si="43"/>
        <v>0</v>
      </c>
      <c r="V98" s="73">
        <f t="shared" si="44"/>
        <v>0</v>
      </c>
      <c r="W98" s="73">
        <f t="shared" si="45"/>
        <v>0</v>
      </c>
      <c r="X98" s="73">
        <f t="shared" si="46"/>
        <v>0</v>
      </c>
      <c r="Y98" s="73">
        <f t="shared" si="47"/>
        <v>0</v>
      </c>
      <c r="AA98" s="122">
        <f t="shared" si="48"/>
        <v>0</v>
      </c>
      <c r="AB98" s="73">
        <f t="shared" si="49"/>
        <v>0</v>
      </c>
      <c r="AC98" s="73">
        <f t="shared" si="50"/>
        <v>0</v>
      </c>
      <c r="AD98" s="73">
        <f t="shared" si="51"/>
        <v>0</v>
      </c>
      <c r="AE98" s="73">
        <f t="shared" si="52"/>
        <v>0</v>
      </c>
    </row>
    <row r="99" spans="1:31" ht="12.75">
      <c r="A99" s="62"/>
      <c r="B99" s="105"/>
      <c r="C99" s="266"/>
      <c r="D99" s="267"/>
      <c r="E99" s="155"/>
      <c r="F99" s="26"/>
      <c r="G99" s="19"/>
      <c r="H99" s="25"/>
      <c r="I99" s="20">
        <f t="shared" si="36"/>
      </c>
      <c r="J99" s="25"/>
      <c r="K99" s="20">
        <f t="shared" si="37"/>
      </c>
      <c r="O99" s="122">
        <f t="shared" si="38"/>
        <v>0</v>
      </c>
      <c r="P99" s="73">
        <f t="shared" si="39"/>
        <v>0</v>
      </c>
      <c r="Q99" s="73">
        <f t="shared" si="40"/>
        <v>0</v>
      </c>
      <c r="R99" s="73">
        <f t="shared" si="41"/>
        <v>0</v>
      </c>
      <c r="S99" s="73">
        <f t="shared" si="42"/>
        <v>0</v>
      </c>
      <c r="U99" s="122">
        <f t="shared" si="43"/>
        <v>0</v>
      </c>
      <c r="V99" s="73">
        <f t="shared" si="44"/>
        <v>0</v>
      </c>
      <c r="W99" s="73">
        <f t="shared" si="45"/>
        <v>0</v>
      </c>
      <c r="X99" s="73">
        <f t="shared" si="46"/>
        <v>0</v>
      </c>
      <c r="Y99" s="73">
        <f t="shared" si="47"/>
        <v>0</v>
      </c>
      <c r="AA99" s="122">
        <f t="shared" si="48"/>
        <v>0</v>
      </c>
      <c r="AB99" s="73">
        <f t="shared" si="49"/>
        <v>0</v>
      </c>
      <c r="AC99" s="73">
        <f t="shared" si="50"/>
        <v>0</v>
      </c>
      <c r="AD99" s="73">
        <f t="shared" si="51"/>
        <v>0</v>
      </c>
      <c r="AE99" s="73">
        <f t="shared" si="52"/>
        <v>0</v>
      </c>
    </row>
    <row r="100" spans="1:31" ht="12.75">
      <c r="A100" s="62"/>
      <c r="B100" s="105"/>
      <c r="C100" s="266"/>
      <c r="D100" s="267"/>
      <c r="E100" s="155"/>
      <c r="F100" s="26"/>
      <c r="G100" s="19"/>
      <c r="H100" s="25"/>
      <c r="I100" s="20">
        <f t="shared" si="36"/>
      </c>
      <c r="J100" s="25"/>
      <c r="K100" s="20">
        <f t="shared" si="37"/>
      </c>
      <c r="O100" s="122">
        <f t="shared" si="38"/>
        <v>0</v>
      </c>
      <c r="P100" s="73">
        <f t="shared" si="39"/>
        <v>0</v>
      </c>
      <c r="Q100" s="73">
        <f t="shared" si="40"/>
        <v>0</v>
      </c>
      <c r="R100" s="73">
        <f t="shared" si="41"/>
        <v>0</v>
      </c>
      <c r="S100" s="73">
        <f t="shared" si="42"/>
        <v>0</v>
      </c>
      <c r="U100" s="122">
        <f t="shared" si="43"/>
        <v>0</v>
      </c>
      <c r="V100" s="73">
        <f t="shared" si="44"/>
        <v>0</v>
      </c>
      <c r="W100" s="73">
        <f t="shared" si="45"/>
        <v>0</v>
      </c>
      <c r="X100" s="73">
        <f t="shared" si="46"/>
        <v>0</v>
      </c>
      <c r="Y100" s="73">
        <f t="shared" si="47"/>
        <v>0</v>
      </c>
      <c r="AA100" s="122">
        <f t="shared" si="48"/>
        <v>0</v>
      </c>
      <c r="AB100" s="73">
        <f t="shared" si="49"/>
        <v>0</v>
      </c>
      <c r="AC100" s="73">
        <f t="shared" si="50"/>
        <v>0</v>
      </c>
      <c r="AD100" s="73">
        <f t="shared" si="51"/>
        <v>0</v>
      </c>
      <c r="AE100" s="73">
        <f t="shared" si="52"/>
        <v>0</v>
      </c>
    </row>
    <row r="101" spans="1:31" ht="12.75">
      <c r="A101" s="63"/>
      <c r="B101" s="106"/>
      <c r="C101" s="266"/>
      <c r="D101" s="267"/>
      <c r="E101" s="155"/>
      <c r="F101" s="28"/>
      <c r="G101" s="21"/>
      <c r="H101" s="27"/>
      <c r="I101" s="22">
        <f t="shared" si="36"/>
      </c>
      <c r="J101" s="27"/>
      <c r="K101" s="22">
        <f t="shared" si="37"/>
      </c>
      <c r="O101" s="122">
        <f>IF(E101="Landerwerb",G101,0)</f>
        <v>0</v>
      </c>
      <c r="P101" s="73">
        <f>IF(E101="Bauarbeiten",G101,0)</f>
        <v>0</v>
      </c>
      <c r="Q101" s="73">
        <f>IF(E101="Projekt und Bauleitung",G101,0)</f>
        <v>0</v>
      </c>
      <c r="R101" s="73">
        <f>IF(E101="Vermessung und Vermarchung",G101,0)</f>
        <v>0</v>
      </c>
      <c r="S101" s="73">
        <f>IF(E101="Verschiedenes",G101,0)</f>
        <v>0</v>
      </c>
      <c r="U101" s="122">
        <f>IF(E101="Landerwerb",H101,0)</f>
        <v>0</v>
      </c>
      <c r="V101" s="73">
        <f>IF(E101="Bauarbeiten",H101,0)</f>
        <v>0</v>
      </c>
      <c r="W101" s="73">
        <f>IF(E101="Projekt und Bauleitung",H101,0)</f>
        <v>0</v>
      </c>
      <c r="X101" s="73">
        <f>IF(E101="Vermessung und Vermarchung",H101,0)</f>
        <v>0</v>
      </c>
      <c r="Y101" s="73">
        <f>IF(E101="Verschiedenes",H101,0)</f>
        <v>0</v>
      </c>
      <c r="AA101" s="122">
        <f>IF(E101="Landerwerb",J101,0)</f>
        <v>0</v>
      </c>
      <c r="AB101" s="73">
        <f>IF(E101="Bauarbeiten",J101,0)</f>
        <v>0</v>
      </c>
      <c r="AC101" s="73">
        <f>IF(E101="Projekt und Bauleitung",J101,0)</f>
        <v>0</v>
      </c>
      <c r="AD101" s="73">
        <f>IF(E101="Vermessung und Vermarchung",J101,0)</f>
        <v>0</v>
      </c>
      <c r="AE101" s="73">
        <f>IF(E101="Verschiedenes",J101,0)</f>
        <v>0</v>
      </c>
    </row>
    <row r="102" spans="1:31" s="71" customFormat="1" ht="21.75" customHeight="1" thickBot="1">
      <c r="A102" s="16"/>
      <c r="B102" s="16"/>
      <c r="C102" s="78" t="s">
        <v>29</v>
      </c>
      <c r="D102" s="151" t="str">
        <f>C3</f>
        <v>Abschnitt 3</v>
      </c>
      <c r="E102" s="158"/>
      <c r="F102" s="113"/>
      <c r="G102" s="17">
        <f>SUM(G90:G101)</f>
        <v>0</v>
      </c>
      <c r="H102" s="17">
        <f>SUM(H90:H101)</f>
        <v>0</v>
      </c>
      <c r="I102" s="17">
        <f>SUM(I90:I101)</f>
        <v>0</v>
      </c>
      <c r="J102" s="17">
        <f>SUM(J90:J101)</f>
        <v>0</v>
      </c>
      <c r="K102" s="17">
        <f>SUM(K90:K101)</f>
        <v>0</v>
      </c>
      <c r="N102" s="120" t="s">
        <v>1</v>
      </c>
      <c r="O102" s="17">
        <f>SUM(O90:O101)</f>
        <v>0</v>
      </c>
      <c r="P102" s="17">
        <f>SUM(P90:P101)</f>
        <v>0</v>
      </c>
      <c r="Q102" s="17">
        <f>SUM(Q90:Q101)</f>
        <v>0</v>
      </c>
      <c r="R102" s="17">
        <f>SUM(R90:R101)</f>
        <v>0</v>
      </c>
      <c r="S102" s="17">
        <f>SUM(S90:S101)</f>
        <v>0</v>
      </c>
      <c r="U102" s="17">
        <f>SUM(U90:U101)</f>
        <v>0</v>
      </c>
      <c r="V102" s="17">
        <f>SUM(V90:V101)</f>
        <v>0</v>
      </c>
      <c r="W102" s="17">
        <f>SUM(W90:W101)</f>
        <v>0</v>
      </c>
      <c r="X102" s="17">
        <f>SUM(X90:X101)</f>
        <v>0</v>
      </c>
      <c r="Y102" s="17">
        <f>SUM(Y90:Y101)</f>
        <v>0</v>
      </c>
      <c r="AA102" s="17">
        <f>SUM(AA90:AA101)</f>
        <v>0</v>
      </c>
      <c r="AB102" s="17">
        <f>SUM(AB90:AB101)</f>
        <v>0</v>
      </c>
      <c r="AC102" s="17">
        <f>SUM(AC90:AC101)</f>
        <v>0</v>
      </c>
      <c r="AD102" s="17">
        <f>SUM(AD90:AD101)</f>
        <v>0</v>
      </c>
      <c r="AE102" s="17">
        <f>SUM(AE90:AE101)</f>
        <v>0</v>
      </c>
    </row>
    <row r="103" spans="1:11" s="3" customFormat="1" ht="12" thickTop="1">
      <c r="A103" s="9"/>
      <c r="B103" s="107"/>
      <c r="C103" s="9"/>
      <c r="D103" s="9"/>
      <c r="E103" s="45"/>
      <c r="F103" s="45"/>
      <c r="G103" s="45"/>
      <c r="H103" s="45"/>
      <c r="I103" s="45"/>
      <c r="J103" s="45"/>
      <c r="K103" s="45"/>
    </row>
    <row r="104" spans="1:11" s="7" customFormat="1" ht="21" customHeight="1" thickBot="1">
      <c r="A104" s="10"/>
      <c r="B104" s="103"/>
      <c r="D104" s="10"/>
      <c r="E104" s="42" t="s">
        <v>13</v>
      </c>
      <c r="G104" s="43"/>
      <c r="H104" s="43"/>
      <c r="I104" s="43"/>
      <c r="J104" s="43"/>
      <c r="K104" s="43"/>
    </row>
    <row r="105" spans="1:11" s="7" customFormat="1" ht="21" customHeight="1">
      <c r="A105" s="10"/>
      <c r="B105" s="165"/>
      <c r="E105" s="281" t="s">
        <v>14</v>
      </c>
      <c r="F105" s="282"/>
      <c r="G105" s="128">
        <f>O102</f>
        <v>0</v>
      </c>
      <c r="H105" s="129">
        <f>U102</f>
        <v>0</v>
      </c>
      <c r="I105" s="130">
        <f>G105-H105</f>
        <v>0</v>
      </c>
      <c r="J105" s="131">
        <f>AA102</f>
        <v>0</v>
      </c>
      <c r="K105" s="138">
        <f>G105-J105</f>
        <v>0</v>
      </c>
    </row>
    <row r="106" spans="1:11" s="7" customFormat="1" ht="21" customHeight="1">
      <c r="A106" s="10"/>
      <c r="B106" s="165"/>
      <c r="E106" s="277" t="s">
        <v>16</v>
      </c>
      <c r="F106" s="278"/>
      <c r="G106" s="132">
        <f>P102</f>
        <v>0</v>
      </c>
      <c r="H106" s="133">
        <f>V102</f>
        <v>0</v>
      </c>
      <c r="I106" s="134">
        <f>G106-H106</f>
        <v>0</v>
      </c>
      <c r="J106" s="135">
        <f>AB102</f>
        <v>0</v>
      </c>
      <c r="K106" s="139">
        <f>G106-J106</f>
        <v>0</v>
      </c>
    </row>
    <row r="107" spans="1:11" s="7" customFormat="1" ht="21" customHeight="1">
      <c r="A107" s="10"/>
      <c r="B107" s="165"/>
      <c r="E107" s="277" t="s">
        <v>15</v>
      </c>
      <c r="F107" s="278"/>
      <c r="G107" s="132">
        <f>Q102</f>
        <v>0</v>
      </c>
      <c r="H107" s="133">
        <f>W102</f>
        <v>0</v>
      </c>
      <c r="I107" s="134">
        <f>G107-H107</f>
        <v>0</v>
      </c>
      <c r="J107" s="135">
        <f>AC102</f>
        <v>0</v>
      </c>
      <c r="K107" s="139">
        <f>G107-J107</f>
        <v>0</v>
      </c>
    </row>
    <row r="108" spans="1:11" s="7" customFormat="1" ht="21" customHeight="1">
      <c r="A108" s="10"/>
      <c r="B108" s="165"/>
      <c r="E108" s="277" t="s">
        <v>17</v>
      </c>
      <c r="F108" s="278"/>
      <c r="G108" s="132">
        <f>R102</f>
        <v>0</v>
      </c>
      <c r="H108" s="133">
        <f>X102</f>
        <v>0</v>
      </c>
      <c r="I108" s="134">
        <f>G108-H108</f>
        <v>0</v>
      </c>
      <c r="J108" s="135">
        <f>AD102</f>
        <v>0</v>
      </c>
      <c r="K108" s="139">
        <f>G108-J108</f>
        <v>0</v>
      </c>
    </row>
    <row r="109" spans="2:11" s="7" customFormat="1" ht="21" customHeight="1">
      <c r="B109" s="103"/>
      <c r="E109" s="277" t="s">
        <v>18</v>
      </c>
      <c r="F109" s="278"/>
      <c r="G109" s="137">
        <f>S102</f>
        <v>0</v>
      </c>
      <c r="H109" s="142">
        <f>Y102</f>
        <v>0</v>
      </c>
      <c r="I109" s="143">
        <f>G109-H109</f>
        <v>0</v>
      </c>
      <c r="J109" s="144">
        <f>AE102</f>
        <v>0</v>
      </c>
      <c r="K109" s="140">
        <f>G109-J109</f>
        <v>0</v>
      </c>
    </row>
    <row r="110" spans="2:11" s="7" customFormat="1" ht="21" customHeight="1" thickBot="1">
      <c r="B110" s="103"/>
      <c r="E110" s="311" t="s">
        <v>1</v>
      </c>
      <c r="F110" s="311"/>
      <c r="G110" s="49">
        <f>SUM(G105:G109)</f>
        <v>0</v>
      </c>
      <c r="H110" s="146">
        <f>SUM(H105:H109)</f>
        <v>0</v>
      </c>
      <c r="I110" s="50">
        <f>SUM(I105:I109)</f>
        <v>0</v>
      </c>
      <c r="J110" s="145">
        <f>SUM(J105:J109)</f>
        <v>0</v>
      </c>
      <c r="K110" s="141">
        <f>SUM(K105:K109)</f>
        <v>0</v>
      </c>
    </row>
    <row r="111" ht="12" thickTop="1"/>
    <row r="112" spans="1:6" ht="11.25">
      <c r="A112" s="5"/>
      <c r="B112" s="110"/>
      <c r="C112" s="5"/>
      <c r="D112" s="5"/>
      <c r="E112" s="5"/>
      <c r="F112" s="5"/>
    </row>
    <row r="113" spans="1:11" ht="11.25">
      <c r="A113" s="108" t="s">
        <v>37</v>
      </c>
      <c r="B113" s="110"/>
      <c r="C113" s="12"/>
      <c r="D113" s="12"/>
      <c r="E113" s="14"/>
      <c r="F113" s="14"/>
      <c r="G113" s="45" t="s">
        <v>4</v>
      </c>
      <c r="H113" s="45"/>
      <c r="I113" s="45"/>
      <c r="J113" s="45" t="s">
        <v>9</v>
      </c>
      <c r="K113" s="97" t="s">
        <v>0</v>
      </c>
    </row>
    <row r="114" spans="1:11" ht="11.25">
      <c r="A114" s="12"/>
      <c r="B114" s="109"/>
      <c r="C114" s="12"/>
      <c r="D114" s="12"/>
      <c r="E114" s="14"/>
      <c r="F114" s="14"/>
      <c r="G114" s="5"/>
      <c r="H114" s="5"/>
      <c r="I114" s="5"/>
      <c r="J114" s="14"/>
      <c r="K114" s="14"/>
    </row>
    <row r="115" spans="1:11" ht="11.25">
      <c r="A115" s="5"/>
      <c r="B115" s="110"/>
      <c r="C115" s="5"/>
      <c r="D115" s="5"/>
      <c r="E115" s="5"/>
      <c r="F115" s="5"/>
      <c r="G115" s="96" t="s">
        <v>38</v>
      </c>
      <c r="H115" s="5"/>
      <c r="I115" s="5"/>
      <c r="J115" s="5"/>
      <c r="K115" s="14"/>
    </row>
    <row r="116" spans="1:11" ht="11.25">
      <c r="A116" s="12"/>
      <c r="B116" s="109"/>
      <c r="C116" s="12"/>
      <c r="D116" s="12"/>
      <c r="E116" s="14"/>
      <c r="F116" s="14"/>
      <c r="G116" s="5" t="s">
        <v>39</v>
      </c>
      <c r="H116" s="14"/>
      <c r="I116" s="14"/>
      <c r="J116" s="14"/>
      <c r="K116" s="14"/>
    </row>
  </sheetData>
  <sheetProtection sheet="1" objects="1" scenarios="1"/>
  <mergeCells count="137">
    <mergeCell ref="A6:A8"/>
    <mergeCell ref="B6:B8"/>
    <mergeCell ref="C90:D90"/>
    <mergeCell ref="C93:D93"/>
    <mergeCell ref="C16:D16"/>
    <mergeCell ref="C9:D9"/>
    <mergeCell ref="C10:D10"/>
    <mergeCell ref="C11:D11"/>
    <mergeCell ref="C12:D12"/>
    <mergeCell ref="C27:D27"/>
    <mergeCell ref="C4:D4"/>
    <mergeCell ref="C5:D5"/>
    <mergeCell ref="C52:D52"/>
    <mergeCell ref="C92:D92"/>
    <mergeCell ref="C91:D91"/>
    <mergeCell ref="C26:D26"/>
    <mergeCell ref="C24:D24"/>
    <mergeCell ref="C17:D17"/>
    <mergeCell ref="C14:D14"/>
    <mergeCell ref="C15:D15"/>
    <mergeCell ref="C2:G2"/>
    <mergeCell ref="F6:F8"/>
    <mergeCell ref="G6:K6"/>
    <mergeCell ref="K7:K8"/>
    <mergeCell ref="J7:J8"/>
    <mergeCell ref="I7:I8"/>
    <mergeCell ref="C6:D8"/>
    <mergeCell ref="E6:E8"/>
    <mergeCell ref="G7:G8"/>
    <mergeCell ref="H7:H8"/>
    <mergeCell ref="U88:Y88"/>
    <mergeCell ref="AA88:AE88"/>
    <mergeCell ref="O7:S7"/>
    <mergeCell ref="U7:Y7"/>
    <mergeCell ref="AA7:AE7"/>
    <mergeCell ref="U48:Y48"/>
    <mergeCell ref="AA48:AE48"/>
    <mergeCell ref="E110:F110"/>
    <mergeCell ref="E107:F107"/>
    <mergeCell ref="E108:F108"/>
    <mergeCell ref="O88:S88"/>
    <mergeCell ref="E87:E89"/>
    <mergeCell ref="F87:F89"/>
    <mergeCell ref="G87:K87"/>
    <mergeCell ref="G88:G89"/>
    <mergeCell ref="H88:H89"/>
    <mergeCell ref="I88:I89"/>
    <mergeCell ref="C1:D1"/>
    <mergeCell ref="C41:D41"/>
    <mergeCell ref="C18:D18"/>
    <mergeCell ref="C19:D19"/>
    <mergeCell ref="C20:D20"/>
    <mergeCell ref="C21:D21"/>
    <mergeCell ref="C22:D22"/>
    <mergeCell ref="C23:D23"/>
    <mergeCell ref="C25:D25"/>
    <mergeCell ref="C13:D13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G47:K47"/>
    <mergeCell ref="G48:G49"/>
    <mergeCell ref="C39:D39"/>
    <mergeCell ref="C40:D40"/>
    <mergeCell ref="C42:D42"/>
    <mergeCell ref="C43:G43"/>
    <mergeCell ref="C45:D45"/>
    <mergeCell ref="C46:D46"/>
    <mergeCell ref="F47:F49"/>
    <mergeCell ref="A47:A49"/>
    <mergeCell ref="B47:B49"/>
    <mergeCell ref="C47:D49"/>
    <mergeCell ref="O48:S48"/>
    <mergeCell ref="K48:K49"/>
    <mergeCell ref="C50:D50"/>
    <mergeCell ref="H48:H49"/>
    <mergeCell ref="I48:I49"/>
    <mergeCell ref="J48:J49"/>
    <mergeCell ref="E47:E49"/>
    <mergeCell ref="C51:D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G83"/>
    <mergeCell ref="C85:D85"/>
    <mergeCell ref="C86:D86"/>
    <mergeCell ref="A87:A89"/>
    <mergeCell ref="B87:B89"/>
    <mergeCell ref="C87:D89"/>
    <mergeCell ref="J88:J89"/>
    <mergeCell ref="K88:K89"/>
    <mergeCell ref="C96:D96"/>
    <mergeCell ref="C97:D97"/>
    <mergeCell ref="C95:D95"/>
    <mergeCell ref="C94:D94"/>
    <mergeCell ref="C98:D98"/>
    <mergeCell ref="C99:D99"/>
    <mergeCell ref="E109:F109"/>
    <mergeCell ref="C100:D100"/>
    <mergeCell ref="C101:D101"/>
    <mergeCell ref="E105:F105"/>
    <mergeCell ref="E106:F106"/>
  </mergeCells>
  <dataValidations count="1">
    <dataValidation type="list" allowBlank="1" showInputMessage="1" showErrorMessage="1" sqref="E91:E101 E9:E40 E51:E80">
      <formula1>$L$1:$L$6</formula1>
    </dataValidation>
  </dataValidations>
  <printOptions horizontalCentered="1"/>
  <pageMargins left="0.3937007874015748" right="0.3937007874015748" top="0.1968503937007874" bottom="0.3937007874015748" header="0" footer="0.1968503937007874"/>
  <pageSetup horizontalDpi="600" verticalDpi="600" orientation="landscape" paperSize="9" scale="95" r:id="rId2"/>
  <headerFooter alignWithMargins="0">
    <oddFooter>&amp;L&amp;8AUW/&amp;F/&amp;A</oddFooter>
  </headerFooter>
  <rowBreaks count="2" manualBreakCount="2">
    <brk id="41" max="10" man="1"/>
    <brk id="81" max="10" man="1"/>
  </rowBreaks>
  <colBreaks count="1" manualBreakCount="1">
    <brk id="11" max="1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Klemens Müler</dc:creator>
  <cp:keywords/>
  <dc:description/>
  <cp:lastModifiedBy>auwmuk</cp:lastModifiedBy>
  <cp:lastPrinted>2011-12-16T11:39:00Z</cp:lastPrinted>
  <dcterms:created xsi:type="dcterms:W3CDTF">2003-05-12T07:37:08Z</dcterms:created>
  <dcterms:modified xsi:type="dcterms:W3CDTF">2016-09-21T15:31:36Z</dcterms:modified>
  <cp:category/>
  <cp:version/>
  <cp:contentType/>
  <cp:contentStatus/>
</cp:coreProperties>
</file>